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0" activeTab="16"/>
  </bookViews>
  <sheets>
    <sheet name="заявка личн" sheetId="1" r:id="rId1"/>
    <sheet name="заявка команда" sheetId="2" r:id="rId2"/>
    <sheet name="заявка семейн" sheetId="3" r:id="rId3"/>
    <sheet name="Протокол семейн" sheetId="4" r:id="rId4"/>
    <sheet name="заявка дети" sheetId="5" r:id="rId5"/>
    <sheet name="Старт-финиш" sheetId="6" r:id="rId6"/>
    <sheet name="Судья 1 ворота" sheetId="7" r:id="rId7"/>
    <sheet name="Протокол судьи" sheetId="8" r:id="rId8"/>
    <sheet name="1 мужские" sheetId="9" r:id="rId9"/>
    <sheet name="1 смешанные" sheetId="10" r:id="rId10"/>
    <sheet name="1 каяки" sheetId="11" r:id="rId11"/>
    <sheet name="2 мужские " sheetId="12" r:id="rId12"/>
    <sheet name="2 смешанные " sheetId="13" r:id="rId13"/>
    <sheet name="2 каяки " sheetId="14" r:id="rId14"/>
    <sheet name="Эстафета" sheetId="15" r:id="rId15"/>
    <sheet name="сводный" sheetId="16" r:id="rId16"/>
    <sheet name="Волейбол" sheetId="17" r:id="rId17"/>
  </sheets>
  <definedNames>
    <definedName name="_xlnm.Print_Area" localSheetId="15">'сводный'!$A$1:$S$15</definedName>
  </definedNames>
  <calcPr fullCalcOnLoad="1"/>
</workbook>
</file>

<file path=xl/sharedStrings.xml><?xml version="1.0" encoding="utf-8"?>
<sst xmlns="http://schemas.openxmlformats.org/spreadsheetml/2006/main" count="367" uniqueCount="128">
  <si>
    <t xml:space="preserve">Фамилия И О </t>
  </si>
  <si>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</si>
  <si>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</si>
  <si>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</si>
  <si>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</si>
  <si>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</si>
  <si>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</si>
  <si>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Место</t>
  </si>
  <si>
    <t>№ п.п</t>
  </si>
  <si>
    <t>1 гонка мужские экипажи</t>
  </si>
  <si>
    <t>1 гонка смешанные экипажи</t>
  </si>
  <si>
    <t>1 гонка каяки</t>
  </si>
  <si>
    <t>Сводный протокол</t>
  </si>
  <si>
    <t>Команда</t>
  </si>
  <si>
    <t xml:space="preserve">Мужской  </t>
  </si>
  <si>
    <t>экипаж</t>
  </si>
  <si>
    <t>1 попытка</t>
  </si>
  <si>
    <t>2 попытка</t>
  </si>
  <si>
    <t>№ П.П</t>
  </si>
  <si>
    <t>Смешанный</t>
  </si>
  <si>
    <t>Каяк</t>
  </si>
  <si>
    <t>Место ТВТ</t>
  </si>
  <si>
    <t>Эстафета</t>
  </si>
  <si>
    <t>Общий рез-т</t>
  </si>
  <si>
    <t>Личники</t>
  </si>
  <si>
    <t>Фамилия И.О.</t>
  </si>
  <si>
    <t>Общ.место</t>
  </si>
  <si>
    <t>Стартовый номер</t>
  </si>
  <si>
    <t>Судья на воротах</t>
  </si>
  <si>
    <t xml:space="preserve"> №____</t>
  </si>
  <si>
    <t>Штраф на воротах</t>
  </si>
  <si>
    <t>Примечание</t>
  </si>
  <si>
    <t>_____________________</t>
  </si>
  <si>
    <t xml:space="preserve">Судья </t>
  </si>
  <si>
    <t>Штраф</t>
  </si>
  <si>
    <t>2 гонка</t>
  </si>
  <si>
    <t>__2_____ гонка ______________</t>
  </si>
  <si>
    <t>Заявка на участие в детской эстафете</t>
  </si>
  <si>
    <t>№ п/п</t>
  </si>
  <si>
    <t>Личные данные</t>
  </si>
  <si>
    <t>ФИО</t>
  </si>
  <si>
    <t>Дата рождения</t>
  </si>
  <si>
    <t>Номер</t>
  </si>
  <si>
    <t>Ребенок</t>
  </si>
  <si>
    <t>Заявка на участие в командном зачете</t>
  </si>
  <si>
    <t>Команда:</t>
  </si>
  <si>
    <t>Город:</t>
  </si>
  <si>
    <t>№</t>
  </si>
  <si>
    <t>ФИО полностью</t>
  </si>
  <si>
    <t>Год рождения</t>
  </si>
  <si>
    <t>Должность</t>
  </si>
  <si>
    <t>Категория судна</t>
  </si>
  <si>
    <t>Представитель</t>
  </si>
  <si>
    <t>Участник</t>
  </si>
  <si>
    <t>Байдарка мужс</t>
  </si>
  <si>
    <t>Байдарка смеш</t>
  </si>
  <si>
    <t>Заявка на участие в индивидуальном зачете</t>
  </si>
  <si>
    <t>Стартовый взнос</t>
  </si>
  <si>
    <t>Залог за номер</t>
  </si>
  <si>
    <t>Название команды</t>
  </si>
  <si>
    <t>Результат</t>
  </si>
  <si>
    <t>Байдарка смеш.</t>
  </si>
  <si>
    <t>Заявка на участие в грязной эстафете</t>
  </si>
  <si>
    <t>Протокол грязной эстафеты</t>
  </si>
  <si>
    <t>Елизаров Андрей</t>
  </si>
  <si>
    <t>Орлов Михаил</t>
  </si>
  <si>
    <t>Петров Павел</t>
  </si>
  <si>
    <t>Шавлаков Владимир</t>
  </si>
  <si>
    <t>Соболев Виктор</t>
  </si>
  <si>
    <t>Шаров Анатолий</t>
  </si>
  <si>
    <t>Белоусов Сергей</t>
  </si>
  <si>
    <t>Слепнев Даниил</t>
  </si>
  <si>
    <t>Орлов Алексей</t>
  </si>
  <si>
    <t>Спиров Александр</t>
  </si>
  <si>
    <t>Смолов Роман</t>
  </si>
  <si>
    <t>Орлов Василий</t>
  </si>
  <si>
    <t>Павлов Борис</t>
  </si>
  <si>
    <t>Поняков Андрей</t>
  </si>
  <si>
    <t>Зеленков Алексей</t>
  </si>
  <si>
    <t>Кадочников Алексей</t>
  </si>
  <si>
    <t>Журавлев Максим</t>
  </si>
  <si>
    <t>Алешукин Алексей</t>
  </si>
  <si>
    <t>Конюхов Игорь</t>
  </si>
  <si>
    <t>Волков Игорь</t>
  </si>
  <si>
    <t>Кротенков Андрей</t>
  </si>
  <si>
    <t>Елизаров Сергей</t>
  </si>
  <si>
    <t>Эммануилов Алексей</t>
  </si>
  <si>
    <t>Колесниченко Алексей</t>
  </si>
  <si>
    <t>Елизаров Андрей/Орлов Михаил</t>
  </si>
  <si>
    <t>Воробъев Сергей/Воробъев Виктор</t>
  </si>
  <si>
    <t>Петров Павел/Шавлаков Владимир</t>
  </si>
  <si>
    <t>Соболев Виктор/Андреев Сергей</t>
  </si>
  <si>
    <t>Тепляков Юрий/Виноградов Игорь</t>
  </si>
  <si>
    <t>Шаров Анатолий/Поляков Юрий</t>
  </si>
  <si>
    <t>Белоусов Сергей/Грибов Илья</t>
  </si>
  <si>
    <t>Поняков Андрей/Алешукин Алексей</t>
  </si>
  <si>
    <t>Слепнев Даниил/Конюхова Ирина</t>
  </si>
  <si>
    <t>Шепелев Александр/Репкина Алена</t>
  </si>
  <si>
    <t>Дудко Алексей/Смолова Ирина</t>
  </si>
  <si>
    <t>Шепелев Александр/Ярокурцева Майя</t>
  </si>
  <si>
    <t>Петров Владимир/Перегудова Виктория</t>
  </si>
  <si>
    <t>Орлов Алексей/Громова Ирина</t>
  </si>
  <si>
    <t>Белоусов Сергей/Белоусов Светлана</t>
  </si>
  <si>
    <t>Зелеков Алексей/Зелекова Юлия</t>
  </si>
  <si>
    <t>Виноградов Игорь/Зелгунова Татьяна</t>
  </si>
  <si>
    <t>Куликов Евгений/Кохородникова</t>
  </si>
  <si>
    <t>Смирнов Александр/Репкина Алена</t>
  </si>
  <si>
    <t>Муж.</t>
  </si>
  <si>
    <t>Муж. Тур.</t>
  </si>
  <si>
    <t>Смеш.</t>
  </si>
  <si>
    <t>лучший</t>
  </si>
  <si>
    <t>место</t>
  </si>
  <si>
    <t>Смеш. Тур.</t>
  </si>
  <si>
    <t>Каяки</t>
  </si>
  <si>
    <t>Пролетарка</t>
  </si>
  <si>
    <t>Каяк 1</t>
  </si>
  <si>
    <t>Каяк 2</t>
  </si>
  <si>
    <t>Ориент</t>
  </si>
  <si>
    <t>Обнинск</t>
  </si>
  <si>
    <t>Центросвар</t>
  </si>
  <si>
    <t>Лихо</t>
  </si>
  <si>
    <t>Планета</t>
  </si>
  <si>
    <t>Сумма мест</t>
  </si>
  <si>
    <t>Результаты соревнований по волейболу</t>
  </si>
  <si>
    <t xml:space="preserve">Место </t>
  </si>
  <si>
    <t>А-пофиг</t>
  </si>
  <si>
    <t>Гобы</t>
  </si>
  <si>
    <t>Планета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</si>
</sst>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24"/>
      <name val="Arial Cyr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3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20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5" customWidth="1"/>
    <col min="2" max="2" width="20.421875" style="5" customWidth="1"/>
    <col min="3" max="3" width="33.140625" style="5" customWidth="1"/>
    <col min="4" max="4" width="20.00390625" style="5" customWidth="1"/>
    <col min="5" max="5" width="16.421875" style="5" customWidth="1"/>
    <col min="6" max="6" width="21.57421875" style="5" customWidth="1"/>
    <col min="7" max="7" width="18.421875" style="5" customWidth="1"/>
    <col min="8" max="16384" width="9.140625" style="5" customWidth="1"/>
  </cols>
  <sheetData>
    <row r="1" spans="2:8" ht="15.75">
      <c r="B1" s="6"/>
      <c r="C1" s="6" t="s">
        <v>56</v>
      </c>
      <c r="D1" s="6"/>
      <c r="E1" s="6"/>
      <c r="F1" s="6"/>
      <c r="G1" s="6"/>
      <c r="H1" s="6"/>
    </row>
    <row r="2" spans="3:4" ht="15.75">
      <c r="C2" s="7" t="s">
        <v>61</v>
      </c>
      <c r="D2" s="7"/>
    </row>
    <row r="3" spans="1:7" ht="15.75">
      <c r="A3" s="29" t="s">
        <v>38</v>
      </c>
      <c r="B3" s="41" t="s">
        <v>39</v>
      </c>
      <c r="C3" s="42"/>
      <c r="D3" s="29" t="s">
        <v>41</v>
      </c>
      <c r="E3" s="30" t="s">
        <v>42</v>
      </c>
      <c r="F3" s="29" t="s">
        <v>57</v>
      </c>
      <c r="G3" s="29" t="s">
        <v>58</v>
      </c>
    </row>
    <row r="4" spans="1:7" ht="15">
      <c r="A4" s="11">
        <v>1</v>
      </c>
      <c r="B4" s="12" t="s">
        <v>25</v>
      </c>
      <c r="C4" s="11"/>
      <c r="D4" s="11"/>
      <c r="E4" s="31"/>
      <c r="F4" s="11"/>
      <c r="G4" s="11"/>
    </row>
    <row r="5" spans="1:7" ht="15">
      <c r="A5" s="11">
        <f>A4+1</f>
        <v>2</v>
      </c>
      <c r="B5" s="12" t="s">
        <v>25</v>
      </c>
      <c r="C5" s="11"/>
      <c r="D5" s="11"/>
      <c r="E5" s="31"/>
      <c r="F5" s="11"/>
      <c r="G5" s="11"/>
    </row>
    <row r="6" spans="1:7" ht="15">
      <c r="A6" s="11">
        <f aca="true" t="shared" si="0" ref="A6:A33">A5+1</f>
        <v>3</v>
      </c>
      <c r="B6" s="12" t="s">
        <v>25</v>
      </c>
      <c r="C6" s="11"/>
      <c r="D6" s="11"/>
      <c r="E6" s="31"/>
      <c r="F6" s="11"/>
      <c r="G6" s="11"/>
    </row>
    <row r="7" spans="1:7" ht="15">
      <c r="A7" s="11">
        <f t="shared" si="0"/>
        <v>4</v>
      </c>
      <c r="B7" s="12" t="s">
        <v>25</v>
      </c>
      <c r="C7" s="11"/>
      <c r="D7" s="11"/>
      <c r="E7" s="31"/>
      <c r="F7" s="11"/>
      <c r="G7" s="11"/>
    </row>
    <row r="8" spans="1:7" ht="15">
      <c r="A8" s="11">
        <f t="shared" si="0"/>
        <v>5</v>
      </c>
      <c r="B8" s="12" t="s">
        <v>25</v>
      </c>
      <c r="C8" s="11"/>
      <c r="D8" s="11"/>
      <c r="E8" s="31"/>
      <c r="F8" s="11"/>
      <c r="G8" s="11"/>
    </row>
    <row r="9" spans="1:7" ht="15">
      <c r="A9" s="11">
        <f t="shared" si="0"/>
        <v>6</v>
      </c>
      <c r="B9" s="12" t="s">
        <v>25</v>
      </c>
      <c r="C9" s="11"/>
      <c r="D9" s="11"/>
      <c r="E9" s="31"/>
      <c r="F9" s="11"/>
      <c r="G9" s="11"/>
    </row>
    <row r="10" spans="1:7" ht="15">
      <c r="A10" s="11">
        <f t="shared" si="0"/>
        <v>7</v>
      </c>
      <c r="B10" s="12" t="s">
        <v>25</v>
      </c>
      <c r="C10" s="33"/>
      <c r="D10" s="11"/>
      <c r="E10" s="31"/>
      <c r="F10" s="11"/>
      <c r="G10" s="11"/>
    </row>
    <row r="11" spans="1:7" ht="15">
      <c r="A11" s="11">
        <f t="shared" si="0"/>
        <v>8</v>
      </c>
      <c r="B11" s="12" t="s">
        <v>25</v>
      </c>
      <c r="C11" s="11"/>
      <c r="D11" s="11"/>
      <c r="E11" s="31"/>
      <c r="F11" s="11"/>
      <c r="G11" s="11"/>
    </row>
    <row r="12" spans="1:7" ht="15">
      <c r="A12" s="11">
        <f t="shared" si="0"/>
        <v>9</v>
      </c>
      <c r="B12" s="12" t="s">
        <v>25</v>
      </c>
      <c r="C12" s="11"/>
      <c r="D12" s="11"/>
      <c r="E12" s="31"/>
      <c r="F12" s="11"/>
      <c r="G12" s="11"/>
    </row>
    <row r="13" spans="1:7" ht="15">
      <c r="A13" s="11">
        <f t="shared" si="0"/>
        <v>10</v>
      </c>
      <c r="B13" s="12" t="s">
        <v>25</v>
      </c>
      <c r="C13" s="11"/>
      <c r="D13" s="11"/>
      <c r="E13" s="31"/>
      <c r="F13" s="11"/>
      <c r="G13" s="11"/>
    </row>
    <row r="14" spans="1:7" ht="15">
      <c r="A14" s="11">
        <f t="shared" si="0"/>
        <v>11</v>
      </c>
      <c r="B14" s="12" t="s">
        <v>25</v>
      </c>
      <c r="C14" s="11"/>
      <c r="D14" s="11"/>
      <c r="E14" s="31"/>
      <c r="F14" s="11"/>
      <c r="G14" s="11"/>
    </row>
    <row r="15" spans="1:7" ht="15">
      <c r="A15" s="11">
        <f t="shared" si="0"/>
        <v>12</v>
      </c>
      <c r="B15" s="12" t="s">
        <v>25</v>
      </c>
      <c r="C15" s="11"/>
      <c r="D15" s="11"/>
      <c r="E15" s="31"/>
      <c r="F15" s="11"/>
      <c r="G15" s="11"/>
    </row>
    <row r="16" spans="1:7" ht="15">
      <c r="A16" s="11">
        <f t="shared" si="0"/>
        <v>13</v>
      </c>
      <c r="B16" s="12" t="s">
        <v>25</v>
      </c>
      <c r="C16" s="11"/>
      <c r="D16" s="11"/>
      <c r="E16" s="31"/>
      <c r="F16" s="11"/>
      <c r="G16" s="11"/>
    </row>
    <row r="17" spans="1:7" ht="15">
      <c r="A17" s="11">
        <f t="shared" si="0"/>
        <v>14</v>
      </c>
      <c r="B17" s="12" t="s">
        <v>25</v>
      </c>
      <c r="C17" s="11"/>
      <c r="D17" s="11"/>
      <c r="E17" s="31"/>
      <c r="F17" s="11"/>
      <c r="G17" s="11"/>
    </row>
    <row r="18" spans="1:7" ht="15">
      <c r="A18" s="11">
        <f t="shared" si="0"/>
        <v>15</v>
      </c>
      <c r="B18" s="12" t="s">
        <v>25</v>
      </c>
      <c r="C18" s="11"/>
      <c r="D18" s="11"/>
      <c r="E18" s="31"/>
      <c r="F18" s="11"/>
      <c r="G18" s="11"/>
    </row>
    <row r="19" spans="1:7" ht="15">
      <c r="A19" s="11">
        <f t="shared" si="0"/>
        <v>16</v>
      </c>
      <c r="B19" s="12" t="s">
        <v>25</v>
      </c>
      <c r="C19" s="11"/>
      <c r="D19" s="11"/>
      <c r="E19" s="31"/>
      <c r="F19" s="11"/>
      <c r="G19" s="11"/>
    </row>
    <row r="20" spans="1:7" ht="15">
      <c r="A20" s="11">
        <f t="shared" si="0"/>
        <v>17</v>
      </c>
      <c r="B20" s="12" t="s">
        <v>25</v>
      </c>
      <c r="C20" s="11"/>
      <c r="D20" s="11"/>
      <c r="E20" s="31"/>
      <c r="F20" s="11"/>
      <c r="G20" s="11"/>
    </row>
    <row r="21" spans="1:7" ht="15">
      <c r="A21" s="11">
        <f t="shared" si="0"/>
        <v>18</v>
      </c>
      <c r="B21" s="12" t="s">
        <v>25</v>
      </c>
      <c r="C21" s="11"/>
      <c r="D21" s="11"/>
      <c r="E21" s="31"/>
      <c r="F21" s="11"/>
      <c r="G21" s="11"/>
    </row>
    <row r="22" spans="1:7" ht="15">
      <c r="A22" s="11">
        <f t="shared" si="0"/>
        <v>19</v>
      </c>
      <c r="B22" s="12" t="s">
        <v>25</v>
      </c>
      <c r="C22" s="11"/>
      <c r="D22" s="11"/>
      <c r="E22" s="31"/>
      <c r="F22" s="11"/>
      <c r="G22" s="11"/>
    </row>
    <row r="23" spans="1:7" ht="15">
      <c r="A23" s="11">
        <f t="shared" si="0"/>
        <v>20</v>
      </c>
      <c r="B23" s="12" t="s">
        <v>25</v>
      </c>
      <c r="C23" s="11"/>
      <c r="D23" s="11"/>
      <c r="E23" s="31"/>
      <c r="F23" s="11"/>
      <c r="G23" s="11"/>
    </row>
    <row r="24" spans="1:7" ht="15">
      <c r="A24" s="11">
        <f t="shared" si="0"/>
        <v>21</v>
      </c>
      <c r="B24" s="12" t="s">
        <v>25</v>
      </c>
      <c r="C24" s="11"/>
      <c r="D24" s="11"/>
      <c r="E24" s="31"/>
      <c r="F24" s="11"/>
      <c r="G24" s="11"/>
    </row>
    <row r="25" spans="1:7" ht="15">
      <c r="A25" s="11">
        <f t="shared" si="0"/>
        <v>22</v>
      </c>
      <c r="B25" s="12" t="s">
        <v>25</v>
      </c>
      <c r="C25" s="11"/>
      <c r="D25" s="11"/>
      <c r="E25" s="31"/>
      <c r="F25" s="11"/>
      <c r="G25" s="11"/>
    </row>
    <row r="26" spans="1:7" ht="15">
      <c r="A26" s="11">
        <f t="shared" si="0"/>
        <v>23</v>
      </c>
      <c r="B26" s="12" t="s">
        <v>25</v>
      </c>
      <c r="C26" s="11"/>
      <c r="D26" s="11"/>
      <c r="E26" s="31"/>
      <c r="F26" s="11"/>
      <c r="G26" s="11"/>
    </row>
    <row r="27" spans="1:7" ht="15">
      <c r="A27" s="11">
        <f t="shared" si="0"/>
        <v>24</v>
      </c>
      <c r="B27" s="12" t="s">
        <v>25</v>
      </c>
      <c r="C27" s="11"/>
      <c r="D27" s="11"/>
      <c r="E27" s="31"/>
      <c r="F27" s="11"/>
      <c r="G27" s="11"/>
    </row>
    <row r="28" spans="1:7" ht="15">
      <c r="A28" s="11">
        <f t="shared" si="0"/>
        <v>25</v>
      </c>
      <c r="B28" s="12" t="s">
        <v>25</v>
      </c>
      <c r="C28" s="11"/>
      <c r="D28" s="11"/>
      <c r="E28" s="31"/>
      <c r="F28" s="11"/>
      <c r="G28" s="11"/>
    </row>
    <row r="29" spans="1:7" ht="15">
      <c r="A29" s="11">
        <f t="shared" si="0"/>
        <v>26</v>
      </c>
      <c r="B29" s="12" t="s">
        <v>25</v>
      </c>
      <c r="C29" s="11"/>
      <c r="D29" s="11"/>
      <c r="E29" s="31"/>
      <c r="F29" s="11"/>
      <c r="G29" s="11"/>
    </row>
    <row r="30" spans="1:7" ht="15">
      <c r="A30" s="11">
        <f t="shared" si="0"/>
        <v>27</v>
      </c>
      <c r="B30" s="12" t="s">
        <v>25</v>
      </c>
      <c r="C30" s="11"/>
      <c r="D30" s="11"/>
      <c r="E30" s="31"/>
      <c r="F30" s="11"/>
      <c r="G30" s="11"/>
    </row>
    <row r="31" spans="1:7" ht="15">
      <c r="A31" s="11">
        <f t="shared" si="0"/>
        <v>28</v>
      </c>
      <c r="B31" s="12" t="s">
        <v>25</v>
      </c>
      <c r="C31" s="11"/>
      <c r="D31" s="11"/>
      <c r="E31" s="31"/>
      <c r="F31" s="11"/>
      <c r="G31" s="11"/>
    </row>
    <row r="32" spans="1:7" ht="15">
      <c r="A32" s="11">
        <f t="shared" si="0"/>
        <v>29</v>
      </c>
      <c r="B32" s="12" t="s">
        <v>25</v>
      </c>
      <c r="C32" s="11"/>
      <c r="D32" s="11"/>
      <c r="E32" s="31"/>
      <c r="F32" s="11"/>
      <c r="G32" s="11"/>
    </row>
    <row r="33" spans="1:7" ht="15">
      <c r="A33" s="11">
        <f t="shared" si="0"/>
        <v>30</v>
      </c>
      <c r="B33" s="12" t="s">
        <v>25</v>
      </c>
      <c r="C33" s="11"/>
      <c r="D33" s="11"/>
      <c r="E33" s="31"/>
      <c r="F33" s="11"/>
      <c r="G33" s="11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4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2" max="2" width="35.140625" style="0" bestFit="1" customWidth="1"/>
    <col min="3" max="3" width="5.57421875" style="0" customWidth="1"/>
    <col min="4" max="4" width="4.42187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10</v>
      </c>
    </row>
    <row r="2" spans="1:26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</row>
    <row r="3" spans="1:26" ht="12.75">
      <c r="A3" s="3">
        <v>1</v>
      </c>
      <c r="B3" s="3" t="s">
        <v>96</v>
      </c>
      <c r="C3" s="3">
        <v>35</v>
      </c>
      <c r="D3" s="35"/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2</v>
      </c>
      <c r="K3" s="3">
        <v>0</v>
      </c>
      <c r="L3" s="3">
        <v>0</v>
      </c>
      <c r="M3" s="3">
        <v>20</v>
      </c>
      <c r="N3" s="3">
        <v>20</v>
      </c>
      <c r="O3" s="3">
        <v>2</v>
      </c>
      <c r="P3" s="3">
        <v>2</v>
      </c>
      <c r="Q3" s="3">
        <v>0</v>
      </c>
      <c r="R3" s="3">
        <v>2</v>
      </c>
      <c r="S3" s="3">
        <v>20</v>
      </c>
      <c r="T3" s="3">
        <v>2</v>
      </c>
      <c r="U3" s="3"/>
      <c r="V3" s="3"/>
      <c r="W3" s="3">
        <f>SUM(E3:V3)</f>
        <v>72</v>
      </c>
      <c r="X3" s="3">
        <v>168</v>
      </c>
      <c r="Y3" s="3">
        <f>X3-D3</f>
        <v>168</v>
      </c>
      <c r="Z3" s="3">
        <f>W3+Y3</f>
        <v>240</v>
      </c>
    </row>
    <row r="4" spans="1:26" ht="12.75">
      <c r="A4" s="3">
        <v>2</v>
      </c>
      <c r="B4" s="3" t="s">
        <v>97</v>
      </c>
      <c r="C4" s="3">
        <v>34</v>
      </c>
      <c r="D4" s="35"/>
      <c r="E4" s="3">
        <v>0</v>
      </c>
      <c r="F4" s="3">
        <v>0</v>
      </c>
      <c r="G4" s="3">
        <v>0</v>
      </c>
      <c r="H4" s="3">
        <v>2</v>
      </c>
      <c r="I4" s="3">
        <v>0</v>
      </c>
      <c r="J4" s="3">
        <v>2</v>
      </c>
      <c r="K4" s="3">
        <v>0</v>
      </c>
      <c r="L4" s="3">
        <v>20</v>
      </c>
      <c r="M4" s="3">
        <v>50</v>
      </c>
      <c r="N4" s="3">
        <v>2</v>
      </c>
      <c r="O4" s="3">
        <v>2</v>
      </c>
      <c r="P4" s="3">
        <v>2</v>
      </c>
      <c r="Q4" s="3">
        <v>0</v>
      </c>
      <c r="R4" s="3">
        <v>20</v>
      </c>
      <c r="S4" s="3">
        <v>2</v>
      </c>
      <c r="T4" s="3">
        <v>0</v>
      </c>
      <c r="U4" s="3"/>
      <c r="V4" s="3"/>
      <c r="W4" s="3">
        <f aca="true" t="shared" si="0" ref="W4:W13">SUM(E4:V4)</f>
        <v>102</v>
      </c>
      <c r="X4" s="3">
        <v>201</v>
      </c>
      <c r="Y4" s="3">
        <f aca="true" t="shared" si="1" ref="Y4:Y13">X4-D4</f>
        <v>201</v>
      </c>
      <c r="Z4" s="3">
        <f aca="true" t="shared" si="2" ref="Z4:Z13">W4+Y4</f>
        <v>303</v>
      </c>
    </row>
    <row r="5" spans="1:26" ht="12.75">
      <c r="A5" s="3">
        <v>3</v>
      </c>
      <c r="B5" s="3" t="s">
        <v>98</v>
      </c>
      <c r="C5" s="3">
        <v>33</v>
      </c>
      <c r="D5" s="35"/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2</v>
      </c>
      <c r="M5" s="3">
        <v>0</v>
      </c>
      <c r="N5" s="3">
        <v>2</v>
      </c>
      <c r="O5" s="3">
        <v>50</v>
      </c>
      <c r="P5" s="3">
        <v>50</v>
      </c>
      <c r="Q5" s="3">
        <v>2</v>
      </c>
      <c r="R5" s="3">
        <v>50</v>
      </c>
      <c r="S5" s="3">
        <v>50</v>
      </c>
      <c r="T5" s="3">
        <v>0</v>
      </c>
      <c r="U5" s="3"/>
      <c r="V5" s="3"/>
      <c r="W5" s="3">
        <f t="shared" si="0"/>
        <v>206</v>
      </c>
      <c r="X5" s="3">
        <v>173</v>
      </c>
      <c r="Y5" s="3">
        <f t="shared" si="1"/>
        <v>173</v>
      </c>
      <c r="Z5" s="3">
        <f t="shared" si="2"/>
        <v>379</v>
      </c>
    </row>
    <row r="6" spans="1:26" ht="12.75">
      <c r="A6" s="3">
        <v>4</v>
      </c>
      <c r="B6" s="3" t="s">
        <v>99</v>
      </c>
      <c r="C6" s="3">
        <v>31</v>
      </c>
      <c r="D6" s="35"/>
      <c r="E6" s="3">
        <v>0</v>
      </c>
      <c r="F6" s="3">
        <v>0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50</v>
      </c>
      <c r="N6" s="3">
        <v>50</v>
      </c>
      <c r="O6" s="3">
        <v>2</v>
      </c>
      <c r="P6" s="3">
        <v>2</v>
      </c>
      <c r="Q6" s="3">
        <v>2</v>
      </c>
      <c r="R6" s="3">
        <v>0</v>
      </c>
      <c r="S6" s="3">
        <v>2</v>
      </c>
      <c r="T6" s="3">
        <v>0</v>
      </c>
      <c r="U6" s="3"/>
      <c r="V6" s="3"/>
      <c r="W6" s="3">
        <f t="shared" si="0"/>
        <v>110</v>
      </c>
      <c r="X6" s="3">
        <v>186</v>
      </c>
      <c r="Y6" s="3">
        <f t="shared" si="1"/>
        <v>186</v>
      </c>
      <c r="Z6" s="3">
        <f t="shared" si="2"/>
        <v>296</v>
      </c>
    </row>
    <row r="7" spans="1:26" ht="12.75">
      <c r="A7" s="3">
        <v>5</v>
      </c>
      <c r="B7" s="3" t="s">
        <v>100</v>
      </c>
      <c r="C7" s="3">
        <v>61</v>
      </c>
      <c r="D7" s="35"/>
      <c r="E7" s="3">
        <v>0</v>
      </c>
      <c r="F7" s="3">
        <v>0</v>
      </c>
      <c r="G7" s="3">
        <v>50</v>
      </c>
      <c r="H7" s="3">
        <v>50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3">
        <v>50</v>
      </c>
      <c r="O7" s="3">
        <v>50</v>
      </c>
      <c r="P7" s="3">
        <v>50</v>
      </c>
      <c r="Q7" s="3">
        <v>50</v>
      </c>
      <c r="R7" s="3">
        <v>20</v>
      </c>
      <c r="S7" s="3">
        <v>2</v>
      </c>
      <c r="T7" s="3">
        <v>0</v>
      </c>
      <c r="U7" s="3"/>
      <c r="V7" s="3"/>
      <c r="W7" s="3">
        <f t="shared" si="0"/>
        <v>324</v>
      </c>
      <c r="X7" s="3">
        <v>126</v>
      </c>
      <c r="Y7" s="3">
        <f t="shared" si="1"/>
        <v>126</v>
      </c>
      <c r="Z7" s="3">
        <f t="shared" si="2"/>
        <v>450</v>
      </c>
    </row>
    <row r="8" spans="1:26" ht="12.75">
      <c r="A8" s="3">
        <v>6</v>
      </c>
      <c r="B8" s="3" t="s">
        <v>101</v>
      </c>
      <c r="C8" s="3">
        <v>32</v>
      </c>
      <c r="D8" s="3"/>
      <c r="E8" s="3">
        <v>2</v>
      </c>
      <c r="F8" s="3">
        <v>0</v>
      </c>
      <c r="G8" s="3">
        <v>2</v>
      </c>
      <c r="H8" s="3">
        <v>2</v>
      </c>
      <c r="I8" s="3">
        <v>0</v>
      </c>
      <c r="J8" s="3">
        <v>2</v>
      </c>
      <c r="K8" s="3">
        <v>0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0</v>
      </c>
      <c r="R8" s="3">
        <v>0</v>
      </c>
      <c r="S8" s="3">
        <v>20</v>
      </c>
      <c r="T8" s="3">
        <v>2</v>
      </c>
      <c r="U8" s="3"/>
      <c r="V8" s="3"/>
      <c r="W8" s="3">
        <f t="shared" si="0"/>
        <v>40</v>
      </c>
      <c r="X8" s="3">
        <v>186</v>
      </c>
      <c r="Y8" s="3">
        <f t="shared" si="1"/>
        <v>186</v>
      </c>
      <c r="Z8" s="3">
        <f t="shared" si="2"/>
        <v>226</v>
      </c>
    </row>
    <row r="9" spans="1:26" ht="12.75">
      <c r="A9" s="3">
        <v>7</v>
      </c>
      <c r="B9" s="3" t="s">
        <v>102</v>
      </c>
      <c r="C9" s="3">
        <v>52</v>
      </c>
      <c r="D9" s="3"/>
      <c r="E9" s="3">
        <v>2</v>
      </c>
      <c r="F9" s="3">
        <v>0</v>
      </c>
      <c r="G9" s="3">
        <v>50</v>
      </c>
      <c r="H9" s="3">
        <v>50</v>
      </c>
      <c r="I9" s="3">
        <v>2</v>
      </c>
      <c r="J9" s="3">
        <v>2</v>
      </c>
      <c r="K9" s="3">
        <v>50</v>
      </c>
      <c r="L9" s="3">
        <v>50</v>
      </c>
      <c r="M9" s="3">
        <v>50</v>
      </c>
      <c r="N9" s="3">
        <v>50</v>
      </c>
      <c r="O9" s="3">
        <v>2</v>
      </c>
      <c r="P9" s="3">
        <v>50</v>
      </c>
      <c r="Q9" s="3">
        <v>50</v>
      </c>
      <c r="R9" s="3">
        <v>2</v>
      </c>
      <c r="S9" s="3">
        <v>20</v>
      </c>
      <c r="T9" s="3">
        <v>0</v>
      </c>
      <c r="U9" s="3"/>
      <c r="V9" s="3"/>
      <c r="W9" s="3">
        <f t="shared" si="0"/>
        <v>430</v>
      </c>
      <c r="X9" s="3">
        <v>194</v>
      </c>
      <c r="Y9" s="3">
        <f t="shared" si="1"/>
        <v>194</v>
      </c>
      <c r="Z9" s="3">
        <f t="shared" si="2"/>
        <v>624</v>
      </c>
    </row>
    <row r="10" spans="1:26" ht="12.75">
      <c r="A10" s="3">
        <v>8</v>
      </c>
      <c r="B10" s="3" t="s">
        <v>103</v>
      </c>
      <c r="C10" s="3">
        <v>53</v>
      </c>
      <c r="D10" s="3"/>
      <c r="E10" s="3">
        <v>2</v>
      </c>
      <c r="F10" s="3">
        <v>2</v>
      </c>
      <c r="G10" s="3">
        <v>50</v>
      </c>
      <c r="H10" s="3">
        <v>50</v>
      </c>
      <c r="I10" s="3">
        <v>2</v>
      </c>
      <c r="J10" s="3">
        <v>20</v>
      </c>
      <c r="K10" s="3">
        <v>50</v>
      </c>
      <c r="L10" s="3">
        <v>2</v>
      </c>
      <c r="M10" s="3">
        <v>20</v>
      </c>
      <c r="N10" s="3">
        <v>2</v>
      </c>
      <c r="O10" s="3">
        <v>2</v>
      </c>
      <c r="P10" s="3">
        <v>2</v>
      </c>
      <c r="Q10" s="3">
        <v>50</v>
      </c>
      <c r="R10" s="3">
        <v>20</v>
      </c>
      <c r="S10" s="3">
        <v>20</v>
      </c>
      <c r="T10" s="3">
        <v>20</v>
      </c>
      <c r="U10" s="3"/>
      <c r="V10" s="3"/>
      <c r="W10" s="3">
        <f t="shared" si="0"/>
        <v>314</v>
      </c>
      <c r="X10" s="3">
        <v>227</v>
      </c>
      <c r="Y10" s="3">
        <f t="shared" si="1"/>
        <v>227</v>
      </c>
      <c r="Z10" s="3">
        <f t="shared" si="2"/>
        <v>541</v>
      </c>
    </row>
    <row r="11" spans="1:26" ht="12.75">
      <c r="A11" s="3">
        <v>9</v>
      </c>
      <c r="B11" s="3" t="s">
        <v>104</v>
      </c>
      <c r="C11" s="3">
        <v>64</v>
      </c>
      <c r="D11" s="3"/>
      <c r="E11" s="3">
        <v>2</v>
      </c>
      <c r="F11" s="3">
        <v>0</v>
      </c>
      <c r="G11" s="3">
        <v>50</v>
      </c>
      <c r="H11" s="3">
        <v>50</v>
      </c>
      <c r="I11" s="3">
        <v>0</v>
      </c>
      <c r="J11" s="3">
        <v>2</v>
      </c>
      <c r="K11" s="3">
        <v>0</v>
      </c>
      <c r="L11" s="3">
        <v>50</v>
      </c>
      <c r="M11" s="3">
        <v>50</v>
      </c>
      <c r="N11" s="3">
        <v>2</v>
      </c>
      <c r="O11" s="3">
        <v>50</v>
      </c>
      <c r="P11" s="3">
        <v>50</v>
      </c>
      <c r="Q11" s="3">
        <v>5</v>
      </c>
      <c r="R11" s="3">
        <v>20</v>
      </c>
      <c r="S11" s="3">
        <v>50</v>
      </c>
      <c r="T11" s="3">
        <v>2</v>
      </c>
      <c r="U11" s="3"/>
      <c r="V11" s="3"/>
      <c r="W11" s="3">
        <f t="shared" si="0"/>
        <v>383</v>
      </c>
      <c r="X11" s="3">
        <v>111</v>
      </c>
      <c r="Y11" s="3">
        <f t="shared" si="1"/>
        <v>111</v>
      </c>
      <c r="Z11" s="3">
        <f t="shared" si="2"/>
        <v>494</v>
      </c>
    </row>
    <row r="12" spans="1:26" ht="12.75">
      <c r="A12" s="3">
        <v>10</v>
      </c>
      <c r="B12" s="36" t="s">
        <v>105</v>
      </c>
      <c r="C12" s="36">
        <v>63</v>
      </c>
      <c r="D12" s="3"/>
      <c r="E12" s="36">
        <v>0</v>
      </c>
      <c r="F12" s="36">
        <v>2</v>
      </c>
      <c r="G12" s="36">
        <v>50</v>
      </c>
      <c r="H12" s="36">
        <v>50</v>
      </c>
      <c r="I12" s="36">
        <v>0</v>
      </c>
      <c r="J12" s="36">
        <v>0</v>
      </c>
      <c r="K12" s="36">
        <v>2</v>
      </c>
      <c r="L12" s="36">
        <v>50</v>
      </c>
      <c r="M12" s="36">
        <v>50</v>
      </c>
      <c r="N12" s="36">
        <v>50</v>
      </c>
      <c r="O12" s="36">
        <v>50</v>
      </c>
      <c r="P12" s="36">
        <v>50</v>
      </c>
      <c r="Q12" s="36">
        <v>50</v>
      </c>
      <c r="R12" s="36">
        <v>2</v>
      </c>
      <c r="S12" s="36">
        <v>50</v>
      </c>
      <c r="T12" s="36">
        <v>2</v>
      </c>
      <c r="U12" s="3"/>
      <c r="V12" s="3"/>
      <c r="W12" s="3">
        <f t="shared" si="0"/>
        <v>458</v>
      </c>
      <c r="X12" s="36">
        <v>138</v>
      </c>
      <c r="Y12" s="3">
        <f t="shared" si="1"/>
        <v>138</v>
      </c>
      <c r="Z12" s="3">
        <f t="shared" si="2"/>
        <v>596</v>
      </c>
    </row>
    <row r="13" spans="1:26" ht="12.75">
      <c r="A13" s="3">
        <v>11</v>
      </c>
      <c r="B13" s="36" t="s">
        <v>106</v>
      </c>
      <c r="C13" s="36">
        <v>65</v>
      </c>
      <c r="D13" s="3"/>
      <c r="E13" s="3">
        <v>2</v>
      </c>
      <c r="F13" s="3">
        <v>0</v>
      </c>
      <c r="G13" s="3">
        <v>2</v>
      </c>
      <c r="H13" s="3">
        <v>20</v>
      </c>
      <c r="I13" s="3">
        <v>0</v>
      </c>
      <c r="J13" s="3">
        <v>2</v>
      </c>
      <c r="K13" s="3">
        <v>0</v>
      </c>
      <c r="L13" s="3">
        <v>20</v>
      </c>
      <c r="M13" s="3">
        <v>50</v>
      </c>
      <c r="N13" s="3">
        <v>50</v>
      </c>
      <c r="O13" s="3">
        <v>50</v>
      </c>
      <c r="P13" s="3">
        <v>0</v>
      </c>
      <c r="Q13" s="3">
        <v>50</v>
      </c>
      <c r="R13" s="3">
        <v>0</v>
      </c>
      <c r="S13" s="3">
        <v>20</v>
      </c>
      <c r="T13" s="3">
        <v>2</v>
      </c>
      <c r="U13" s="3"/>
      <c r="V13" s="3"/>
      <c r="W13" s="3">
        <f t="shared" si="0"/>
        <v>268</v>
      </c>
      <c r="X13" s="3">
        <v>153</v>
      </c>
      <c r="Y13" s="3">
        <f t="shared" si="1"/>
        <v>153</v>
      </c>
      <c r="Z13" s="3">
        <f t="shared" si="2"/>
        <v>421</v>
      </c>
    </row>
    <row r="14" spans="2:3" ht="12.75">
      <c r="B14" s="34"/>
      <c r="C14" s="34">
        <v>65</v>
      </c>
    </row>
  </sheetData>
  <sheetProtection/>
  <printOptions/>
  <pageMargins left="0.75" right="0.75" top="1" bottom="1" header="0.5" footer="0.5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3" sqref="X3:X26"/>
    </sheetView>
  </sheetViews>
  <sheetFormatPr defaultColWidth="9.140625" defaultRowHeight="12.75"/>
  <cols>
    <col min="1" max="1" width="4.7109375" style="0" customWidth="1"/>
    <col min="2" max="2" width="21.00390625" style="0" bestFit="1" customWidth="1"/>
    <col min="3" max="3" width="6.00390625" style="0" customWidth="1"/>
    <col min="4" max="4" width="3.00390625" style="0" customWidth="1"/>
    <col min="5" max="20" width="5.7109375" style="0" customWidth="1"/>
    <col min="21" max="21" width="13.7109375" style="0" customWidth="1"/>
    <col min="22" max="22" width="17.140625" style="0" customWidth="1"/>
    <col min="24" max="24" width="16.140625" style="0" bestFit="1" customWidth="1"/>
  </cols>
  <sheetData>
    <row r="1" ht="20.25">
      <c r="D1" s="1" t="s">
        <v>11</v>
      </c>
    </row>
    <row r="2" spans="1:24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 t="s">
        <v>3</v>
      </c>
      <c r="V2" t="s">
        <v>4</v>
      </c>
      <c r="W2" t="s">
        <v>5</v>
      </c>
      <c r="X2" t="s">
        <v>6</v>
      </c>
    </row>
    <row r="3" spans="1:24" ht="12.75">
      <c r="A3">
        <v>1</v>
      </c>
      <c r="B3" t="s">
        <v>65</v>
      </c>
      <c r="C3">
        <v>100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2</v>
      </c>
      <c r="M3">
        <v>2</v>
      </c>
      <c r="N3">
        <v>2</v>
      </c>
      <c r="O3">
        <v>20</v>
      </c>
      <c r="P3">
        <v>2</v>
      </c>
      <c r="Q3">
        <v>50</v>
      </c>
      <c r="R3">
        <v>0</v>
      </c>
      <c r="S3">
        <v>2</v>
      </c>
      <c r="T3">
        <v>0</v>
      </c>
      <c r="U3">
        <f aca="true" t="shared" si="0" ref="U3:U26">SUM(E3:T3)</f>
        <v>82</v>
      </c>
      <c r="V3">
        <v>147</v>
      </c>
      <c r="W3">
        <f aca="true" t="shared" si="1" ref="W3:W28">V3-D3</f>
        <v>147</v>
      </c>
      <c r="X3">
        <f>U3+W3</f>
        <v>229</v>
      </c>
    </row>
    <row r="4" spans="1:24" ht="12.75">
      <c r="A4">
        <f>A3+1</f>
        <v>2</v>
      </c>
      <c r="B4" t="s">
        <v>71</v>
      </c>
      <c r="C4">
        <v>95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2</v>
      </c>
      <c r="N4">
        <v>0</v>
      </c>
      <c r="O4">
        <v>0</v>
      </c>
      <c r="P4">
        <v>2</v>
      </c>
      <c r="Q4">
        <v>0</v>
      </c>
      <c r="R4">
        <v>0</v>
      </c>
      <c r="S4">
        <v>2</v>
      </c>
      <c r="T4">
        <v>0</v>
      </c>
      <c r="U4">
        <f t="shared" si="0"/>
        <v>8</v>
      </c>
      <c r="V4">
        <v>117</v>
      </c>
      <c r="W4">
        <f t="shared" si="1"/>
        <v>117</v>
      </c>
      <c r="X4">
        <f aca="true" t="shared" si="2" ref="X4:X26">U4+W4</f>
        <v>125</v>
      </c>
    </row>
    <row r="5" spans="1:24" ht="12.75">
      <c r="A5">
        <f aca="true" t="shared" si="3" ref="A5:A25">A4+1</f>
        <v>3</v>
      </c>
      <c r="B5" t="s">
        <v>68</v>
      </c>
      <c r="C5">
        <v>81</v>
      </c>
      <c r="E5">
        <v>0</v>
      </c>
      <c r="F5">
        <v>0</v>
      </c>
      <c r="G5">
        <v>0</v>
      </c>
      <c r="H5">
        <v>0</v>
      </c>
      <c r="I5">
        <v>0</v>
      </c>
      <c r="J5">
        <v>2</v>
      </c>
      <c r="K5">
        <v>0</v>
      </c>
      <c r="L5">
        <v>0</v>
      </c>
      <c r="M5">
        <v>2</v>
      </c>
      <c r="N5">
        <v>50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f t="shared" si="0"/>
        <v>54</v>
      </c>
      <c r="V5">
        <v>132</v>
      </c>
      <c r="W5">
        <f t="shared" si="1"/>
        <v>132</v>
      </c>
      <c r="X5">
        <f t="shared" si="2"/>
        <v>186</v>
      </c>
    </row>
    <row r="6" spans="1:24" ht="12.75">
      <c r="A6">
        <f t="shared" si="3"/>
        <v>4</v>
      </c>
      <c r="B6" t="s">
        <v>73</v>
      </c>
      <c r="C6">
        <v>82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</v>
      </c>
      <c r="Q6">
        <v>0</v>
      </c>
      <c r="R6">
        <v>2</v>
      </c>
      <c r="S6">
        <v>2</v>
      </c>
      <c r="T6">
        <v>0</v>
      </c>
      <c r="U6">
        <f t="shared" si="0"/>
        <v>6</v>
      </c>
      <c r="V6">
        <v>137</v>
      </c>
      <c r="W6">
        <f t="shared" si="1"/>
        <v>137</v>
      </c>
      <c r="X6">
        <f t="shared" si="2"/>
        <v>143</v>
      </c>
    </row>
    <row r="7" spans="1:24" ht="12.75">
      <c r="A7">
        <f t="shared" si="3"/>
        <v>5</v>
      </c>
      <c r="B7" t="s">
        <v>66</v>
      </c>
      <c r="C7">
        <v>72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0</v>
      </c>
      <c r="O7">
        <v>2</v>
      </c>
      <c r="P7">
        <v>2</v>
      </c>
      <c r="Q7">
        <v>0</v>
      </c>
      <c r="R7">
        <v>2</v>
      </c>
      <c r="S7">
        <v>0</v>
      </c>
      <c r="T7">
        <v>0</v>
      </c>
      <c r="U7">
        <f t="shared" si="0"/>
        <v>8</v>
      </c>
      <c r="V7">
        <v>132</v>
      </c>
      <c r="W7">
        <f t="shared" si="1"/>
        <v>132</v>
      </c>
      <c r="X7">
        <f t="shared" si="2"/>
        <v>140</v>
      </c>
    </row>
    <row r="8" spans="1:24" ht="12.75">
      <c r="A8">
        <f t="shared" si="3"/>
        <v>6</v>
      </c>
      <c r="B8" t="s">
        <v>74</v>
      </c>
      <c r="C8">
        <v>80</v>
      </c>
      <c r="E8">
        <v>0</v>
      </c>
      <c r="F8">
        <v>0</v>
      </c>
      <c r="G8">
        <v>2</v>
      </c>
      <c r="H8">
        <v>0</v>
      </c>
      <c r="I8">
        <v>0</v>
      </c>
      <c r="J8">
        <v>0</v>
      </c>
      <c r="K8">
        <v>0</v>
      </c>
      <c r="L8">
        <v>0</v>
      </c>
      <c r="M8">
        <v>2</v>
      </c>
      <c r="N8">
        <v>0</v>
      </c>
      <c r="O8">
        <v>0</v>
      </c>
      <c r="P8">
        <v>2</v>
      </c>
      <c r="Q8">
        <v>0</v>
      </c>
      <c r="R8">
        <v>0</v>
      </c>
      <c r="S8">
        <v>2</v>
      </c>
      <c r="T8">
        <v>0</v>
      </c>
      <c r="U8">
        <f t="shared" si="0"/>
        <v>8</v>
      </c>
      <c r="V8">
        <v>155</v>
      </c>
      <c r="W8">
        <f t="shared" si="1"/>
        <v>155</v>
      </c>
      <c r="X8">
        <f t="shared" si="2"/>
        <v>163</v>
      </c>
    </row>
    <row r="9" spans="1:24" ht="12.75">
      <c r="A9">
        <f t="shared" si="3"/>
        <v>7</v>
      </c>
      <c r="B9" t="s">
        <v>75</v>
      </c>
      <c r="C9">
        <v>70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0"/>
        <v>2</v>
      </c>
      <c r="V9">
        <v>164</v>
      </c>
      <c r="W9">
        <f t="shared" si="1"/>
        <v>164</v>
      </c>
      <c r="X9">
        <f t="shared" si="2"/>
        <v>166</v>
      </c>
    </row>
    <row r="10" spans="1:24" ht="12.75">
      <c r="A10">
        <f t="shared" si="3"/>
        <v>8</v>
      </c>
      <c r="B10" t="s">
        <v>76</v>
      </c>
      <c r="C10">
        <v>77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50</v>
      </c>
      <c r="N10">
        <v>0</v>
      </c>
      <c r="O10">
        <v>2</v>
      </c>
      <c r="P10">
        <v>0</v>
      </c>
      <c r="Q10">
        <v>0</v>
      </c>
      <c r="R10">
        <v>0</v>
      </c>
      <c r="S10">
        <v>0</v>
      </c>
      <c r="T10">
        <v>2</v>
      </c>
      <c r="U10">
        <f t="shared" si="0"/>
        <v>56</v>
      </c>
      <c r="V10">
        <v>132</v>
      </c>
      <c r="W10">
        <f t="shared" si="1"/>
        <v>132</v>
      </c>
      <c r="X10">
        <f t="shared" si="2"/>
        <v>188</v>
      </c>
    </row>
    <row r="11" spans="1:24" ht="12.75">
      <c r="A11">
        <f t="shared" si="3"/>
        <v>9</v>
      </c>
      <c r="B11" t="s">
        <v>77</v>
      </c>
      <c r="C11">
        <v>90</v>
      </c>
      <c r="E11">
        <v>0</v>
      </c>
      <c r="F11">
        <v>0</v>
      </c>
      <c r="G11">
        <v>2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4</v>
      </c>
      <c r="V11">
        <v>139</v>
      </c>
      <c r="W11">
        <f t="shared" si="1"/>
        <v>139</v>
      </c>
      <c r="X11">
        <f t="shared" si="2"/>
        <v>143</v>
      </c>
    </row>
    <row r="12" spans="1:24" ht="12.75">
      <c r="A12">
        <f t="shared" si="3"/>
        <v>10</v>
      </c>
      <c r="B12" t="s">
        <v>70</v>
      </c>
      <c r="C12">
        <v>91</v>
      </c>
      <c r="E12">
        <v>0</v>
      </c>
      <c r="F12">
        <v>0</v>
      </c>
      <c r="G12">
        <v>0</v>
      </c>
      <c r="H12">
        <v>2</v>
      </c>
      <c r="I12">
        <v>0</v>
      </c>
      <c r="J12">
        <v>2</v>
      </c>
      <c r="K12">
        <v>2</v>
      </c>
      <c r="L12">
        <v>2</v>
      </c>
      <c r="M12">
        <v>50</v>
      </c>
      <c r="N12">
        <v>50</v>
      </c>
      <c r="O12">
        <v>0</v>
      </c>
      <c r="P12">
        <v>50</v>
      </c>
      <c r="Q12">
        <v>2</v>
      </c>
      <c r="R12">
        <v>0</v>
      </c>
      <c r="S12">
        <v>2</v>
      </c>
      <c r="T12">
        <v>0</v>
      </c>
      <c r="U12">
        <f t="shared" si="0"/>
        <v>162</v>
      </c>
      <c r="V12">
        <v>172</v>
      </c>
      <c r="W12">
        <f t="shared" si="1"/>
        <v>172</v>
      </c>
      <c r="X12">
        <f t="shared" si="2"/>
        <v>334</v>
      </c>
    </row>
    <row r="13" spans="1:24" ht="12.75">
      <c r="A13">
        <f t="shared" si="3"/>
        <v>11</v>
      </c>
      <c r="B13" t="s">
        <v>72</v>
      </c>
      <c r="C13">
        <v>79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0</v>
      </c>
      <c r="S13">
        <v>2</v>
      </c>
      <c r="T13">
        <v>0</v>
      </c>
      <c r="U13">
        <f t="shared" si="0"/>
        <v>4</v>
      </c>
      <c r="V13">
        <v>130</v>
      </c>
      <c r="W13">
        <f t="shared" si="1"/>
        <v>130</v>
      </c>
      <c r="X13">
        <f t="shared" si="2"/>
        <v>134</v>
      </c>
    </row>
    <row r="14" spans="1:24" ht="12.75">
      <c r="A14">
        <f t="shared" si="3"/>
        <v>12</v>
      </c>
      <c r="B14" t="s">
        <v>69</v>
      </c>
      <c r="C14">
        <v>76</v>
      </c>
      <c r="E14">
        <v>0</v>
      </c>
      <c r="F14">
        <v>0</v>
      </c>
      <c r="G14">
        <v>2</v>
      </c>
      <c r="H14">
        <v>0</v>
      </c>
      <c r="I14">
        <v>0</v>
      </c>
      <c r="J14">
        <v>2</v>
      </c>
      <c r="K14">
        <v>2</v>
      </c>
      <c r="L14">
        <v>0</v>
      </c>
      <c r="M14">
        <v>2</v>
      </c>
      <c r="N14">
        <v>50</v>
      </c>
      <c r="O14">
        <v>0</v>
      </c>
      <c r="P14">
        <v>2</v>
      </c>
      <c r="Q14">
        <v>0</v>
      </c>
      <c r="R14">
        <v>2</v>
      </c>
      <c r="S14">
        <v>50</v>
      </c>
      <c r="T14">
        <v>0</v>
      </c>
      <c r="U14">
        <f t="shared" si="0"/>
        <v>112</v>
      </c>
      <c r="V14">
        <v>163</v>
      </c>
      <c r="W14">
        <f t="shared" si="1"/>
        <v>163</v>
      </c>
      <c r="X14">
        <f t="shared" si="2"/>
        <v>275</v>
      </c>
    </row>
    <row r="15" spans="1:24" ht="12.75">
      <c r="A15">
        <f t="shared" si="3"/>
        <v>13</v>
      </c>
      <c r="B15" t="s">
        <v>78</v>
      </c>
      <c r="C15">
        <v>78</v>
      </c>
      <c r="E15">
        <v>0</v>
      </c>
      <c r="F15">
        <v>0</v>
      </c>
      <c r="G15">
        <v>0</v>
      </c>
      <c r="H15">
        <v>2</v>
      </c>
      <c r="I15">
        <v>0</v>
      </c>
      <c r="J15">
        <v>2</v>
      </c>
      <c r="K15">
        <v>0</v>
      </c>
      <c r="L15">
        <v>0</v>
      </c>
      <c r="M15">
        <v>2</v>
      </c>
      <c r="N15">
        <v>50</v>
      </c>
      <c r="O15">
        <v>2</v>
      </c>
      <c r="P15">
        <v>50</v>
      </c>
      <c r="Q15">
        <v>50</v>
      </c>
      <c r="R15">
        <v>50</v>
      </c>
      <c r="S15">
        <v>0</v>
      </c>
      <c r="T15">
        <v>0</v>
      </c>
      <c r="U15">
        <f t="shared" si="0"/>
        <v>208</v>
      </c>
      <c r="V15">
        <v>212</v>
      </c>
      <c r="W15">
        <f t="shared" si="1"/>
        <v>212</v>
      </c>
      <c r="X15">
        <f t="shared" si="2"/>
        <v>420</v>
      </c>
    </row>
    <row r="16" spans="1:24" ht="12.75">
      <c r="A16">
        <f t="shared" si="3"/>
        <v>14</v>
      </c>
      <c r="B16" t="s">
        <v>79</v>
      </c>
      <c r="C16">
        <v>73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f t="shared" si="0"/>
        <v>4</v>
      </c>
      <c r="V16">
        <v>136</v>
      </c>
      <c r="W16">
        <f t="shared" si="1"/>
        <v>136</v>
      </c>
      <c r="X16">
        <f t="shared" si="2"/>
        <v>140</v>
      </c>
    </row>
    <row r="17" spans="1:24" ht="12.75">
      <c r="A17">
        <f t="shared" si="3"/>
        <v>15</v>
      </c>
      <c r="B17" t="s">
        <v>67</v>
      </c>
      <c r="C17">
        <v>74</v>
      </c>
      <c r="E17">
        <v>0</v>
      </c>
      <c r="F17">
        <v>0</v>
      </c>
      <c r="G17">
        <v>0</v>
      </c>
      <c r="H17">
        <v>2</v>
      </c>
      <c r="I17">
        <v>0</v>
      </c>
      <c r="J17">
        <v>0</v>
      </c>
      <c r="K17">
        <v>0</v>
      </c>
      <c r="L17">
        <v>2</v>
      </c>
      <c r="M17">
        <v>2</v>
      </c>
      <c r="N17">
        <v>2</v>
      </c>
      <c r="O17">
        <v>0</v>
      </c>
      <c r="P17">
        <v>0</v>
      </c>
      <c r="Q17">
        <v>0</v>
      </c>
      <c r="R17">
        <v>0</v>
      </c>
      <c r="S17">
        <v>0</v>
      </c>
      <c r="T17">
        <v>2</v>
      </c>
      <c r="U17">
        <f t="shared" si="0"/>
        <v>10</v>
      </c>
      <c r="V17">
        <v>154</v>
      </c>
      <c r="W17">
        <f t="shared" si="1"/>
        <v>154</v>
      </c>
      <c r="X17">
        <f t="shared" si="2"/>
        <v>164</v>
      </c>
    </row>
    <row r="18" spans="1:24" ht="12.75">
      <c r="A18">
        <f t="shared" si="3"/>
        <v>16</v>
      </c>
      <c r="B18" t="s">
        <v>80</v>
      </c>
      <c r="C18">
        <v>75</v>
      </c>
      <c r="E18">
        <v>0</v>
      </c>
      <c r="F18">
        <v>0</v>
      </c>
      <c r="G18">
        <v>0</v>
      </c>
      <c r="H18">
        <v>0</v>
      </c>
      <c r="I18">
        <v>2</v>
      </c>
      <c r="J18">
        <v>2</v>
      </c>
      <c r="K18">
        <v>0</v>
      </c>
      <c r="L18">
        <v>0</v>
      </c>
      <c r="M18">
        <v>0</v>
      </c>
      <c r="N18">
        <v>50</v>
      </c>
      <c r="O18">
        <v>0</v>
      </c>
      <c r="P18">
        <v>50</v>
      </c>
      <c r="Q18">
        <v>2</v>
      </c>
      <c r="R18">
        <v>50</v>
      </c>
      <c r="S18">
        <v>2</v>
      </c>
      <c r="T18">
        <v>0</v>
      </c>
      <c r="U18">
        <f t="shared" si="0"/>
        <v>158</v>
      </c>
      <c r="V18">
        <v>171</v>
      </c>
      <c r="W18">
        <f t="shared" si="1"/>
        <v>171</v>
      </c>
      <c r="X18">
        <f t="shared" si="2"/>
        <v>329</v>
      </c>
    </row>
    <row r="19" spans="1:24" ht="12.75">
      <c r="A19">
        <f t="shared" si="3"/>
        <v>17</v>
      </c>
      <c r="B19" t="s">
        <v>81</v>
      </c>
      <c r="C19">
        <v>71</v>
      </c>
      <c r="E19">
        <v>0</v>
      </c>
      <c r="F19">
        <v>0</v>
      </c>
      <c r="G19">
        <v>0</v>
      </c>
      <c r="H19">
        <v>0</v>
      </c>
      <c r="I19">
        <v>0</v>
      </c>
      <c r="J19">
        <v>2</v>
      </c>
      <c r="K19">
        <v>50</v>
      </c>
      <c r="L19">
        <v>0</v>
      </c>
      <c r="M19">
        <v>2</v>
      </c>
      <c r="N19">
        <v>0</v>
      </c>
      <c r="O19">
        <v>0</v>
      </c>
      <c r="P19">
        <v>0</v>
      </c>
      <c r="Q19">
        <v>0</v>
      </c>
      <c r="R19">
        <v>0</v>
      </c>
      <c r="S19">
        <v>2</v>
      </c>
      <c r="T19">
        <v>0</v>
      </c>
      <c r="U19">
        <f t="shared" si="0"/>
        <v>56</v>
      </c>
      <c r="V19">
        <v>135</v>
      </c>
      <c r="W19">
        <f t="shared" si="1"/>
        <v>135</v>
      </c>
      <c r="X19">
        <f t="shared" si="2"/>
        <v>191</v>
      </c>
    </row>
    <row r="20" spans="1:24" ht="12.75">
      <c r="A20">
        <f t="shared" si="3"/>
        <v>18</v>
      </c>
      <c r="B20" t="s">
        <v>82</v>
      </c>
      <c r="C20">
        <v>83</v>
      </c>
      <c r="E20">
        <v>0</v>
      </c>
      <c r="F20">
        <v>0</v>
      </c>
      <c r="G20">
        <v>0</v>
      </c>
      <c r="H20">
        <v>2</v>
      </c>
      <c r="I20">
        <v>0</v>
      </c>
      <c r="J20">
        <v>0</v>
      </c>
      <c r="K20">
        <v>0</v>
      </c>
      <c r="L20">
        <v>0</v>
      </c>
      <c r="M20">
        <v>2</v>
      </c>
      <c r="N20">
        <v>0</v>
      </c>
      <c r="O20">
        <v>2</v>
      </c>
      <c r="P20">
        <v>0</v>
      </c>
      <c r="Q20">
        <v>0</v>
      </c>
      <c r="R20">
        <v>2</v>
      </c>
      <c r="S20">
        <v>0</v>
      </c>
      <c r="T20">
        <v>0</v>
      </c>
      <c r="U20">
        <f t="shared" si="0"/>
        <v>8</v>
      </c>
      <c r="V20">
        <v>138</v>
      </c>
      <c r="W20">
        <f t="shared" si="1"/>
        <v>138</v>
      </c>
      <c r="X20">
        <f t="shared" si="2"/>
        <v>146</v>
      </c>
    </row>
    <row r="21" spans="1:24" ht="12.75">
      <c r="A21">
        <f t="shared" si="3"/>
        <v>19</v>
      </c>
      <c r="B21" t="s">
        <v>83</v>
      </c>
      <c r="C21">
        <v>88</v>
      </c>
      <c r="E21">
        <v>0</v>
      </c>
      <c r="F21">
        <v>0</v>
      </c>
      <c r="G21">
        <v>2</v>
      </c>
      <c r="H21">
        <v>0</v>
      </c>
      <c r="I21">
        <v>2</v>
      </c>
      <c r="J21">
        <v>2</v>
      </c>
      <c r="K21">
        <v>0</v>
      </c>
      <c r="L21">
        <v>2</v>
      </c>
      <c r="M21">
        <v>2</v>
      </c>
      <c r="N21">
        <v>0</v>
      </c>
      <c r="O21">
        <v>0</v>
      </c>
      <c r="P21">
        <v>0</v>
      </c>
      <c r="Q21">
        <v>0</v>
      </c>
      <c r="R21">
        <v>2</v>
      </c>
      <c r="S21">
        <v>0</v>
      </c>
      <c r="T21">
        <v>0</v>
      </c>
      <c r="U21">
        <f t="shared" si="0"/>
        <v>12</v>
      </c>
      <c r="V21">
        <v>186</v>
      </c>
      <c r="W21">
        <f t="shared" si="1"/>
        <v>186</v>
      </c>
      <c r="X21">
        <f t="shared" si="2"/>
        <v>198</v>
      </c>
    </row>
    <row r="22" spans="1:24" ht="12.75">
      <c r="A22">
        <f>A21+1</f>
        <v>20</v>
      </c>
      <c r="B22" t="s">
        <v>84</v>
      </c>
      <c r="C22">
        <v>84</v>
      </c>
      <c r="E22">
        <v>0</v>
      </c>
      <c r="F22">
        <v>0</v>
      </c>
      <c r="G22">
        <v>0</v>
      </c>
      <c r="H22">
        <v>2</v>
      </c>
      <c r="I22">
        <v>0</v>
      </c>
      <c r="J22">
        <v>0</v>
      </c>
      <c r="K22">
        <v>0</v>
      </c>
      <c r="L22">
        <v>0</v>
      </c>
      <c r="M22">
        <v>2</v>
      </c>
      <c r="N22">
        <v>50</v>
      </c>
      <c r="O22">
        <v>2</v>
      </c>
      <c r="P22">
        <v>2</v>
      </c>
      <c r="Q22">
        <v>0</v>
      </c>
      <c r="R22">
        <v>0</v>
      </c>
      <c r="S22">
        <v>2</v>
      </c>
      <c r="T22">
        <v>0</v>
      </c>
      <c r="U22">
        <f t="shared" si="0"/>
        <v>60</v>
      </c>
      <c r="V22">
        <v>165</v>
      </c>
      <c r="W22">
        <f t="shared" si="1"/>
        <v>165</v>
      </c>
      <c r="X22">
        <f t="shared" si="2"/>
        <v>225</v>
      </c>
    </row>
    <row r="23" spans="1:24" ht="12.75">
      <c r="A23">
        <f t="shared" si="3"/>
        <v>21</v>
      </c>
      <c r="B23" t="s">
        <v>85</v>
      </c>
      <c r="C23">
        <v>85</v>
      </c>
      <c r="E23">
        <v>0</v>
      </c>
      <c r="F23">
        <v>0</v>
      </c>
      <c r="G23">
        <v>0</v>
      </c>
      <c r="H23">
        <v>0</v>
      </c>
      <c r="I23">
        <v>0</v>
      </c>
      <c r="J23">
        <v>2</v>
      </c>
      <c r="K23">
        <v>0</v>
      </c>
      <c r="L23">
        <v>50</v>
      </c>
      <c r="M23">
        <v>2</v>
      </c>
      <c r="N23">
        <v>50</v>
      </c>
      <c r="O23">
        <v>0</v>
      </c>
      <c r="P23">
        <v>50</v>
      </c>
      <c r="Q23">
        <v>0</v>
      </c>
      <c r="R23">
        <v>2</v>
      </c>
      <c r="S23">
        <v>50</v>
      </c>
      <c r="T23">
        <v>50</v>
      </c>
      <c r="U23">
        <f t="shared" si="0"/>
        <v>256</v>
      </c>
      <c r="V23">
        <v>170</v>
      </c>
      <c r="W23">
        <f t="shared" si="1"/>
        <v>170</v>
      </c>
      <c r="X23">
        <f t="shared" si="2"/>
        <v>426</v>
      </c>
    </row>
    <row r="24" spans="1:24" ht="12.75">
      <c r="A24">
        <f t="shared" si="3"/>
        <v>22</v>
      </c>
      <c r="B24" t="s">
        <v>64</v>
      </c>
      <c r="C24">
        <v>86</v>
      </c>
      <c r="E24">
        <v>0</v>
      </c>
      <c r="F24">
        <v>0</v>
      </c>
      <c r="G24">
        <v>0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2</v>
      </c>
      <c r="Q24">
        <v>2</v>
      </c>
      <c r="R24">
        <v>0</v>
      </c>
      <c r="S24">
        <v>2</v>
      </c>
      <c r="T24">
        <v>0</v>
      </c>
      <c r="U24">
        <f t="shared" si="0"/>
        <v>8</v>
      </c>
      <c r="V24">
        <v>153</v>
      </c>
      <c r="W24">
        <f t="shared" si="1"/>
        <v>153</v>
      </c>
      <c r="X24">
        <f t="shared" si="2"/>
        <v>161</v>
      </c>
    </row>
    <row r="25" spans="1:24" ht="12.75">
      <c r="A25">
        <f t="shared" si="3"/>
        <v>23</v>
      </c>
      <c r="B25" t="s">
        <v>86</v>
      </c>
      <c r="C25">
        <v>89</v>
      </c>
      <c r="E25">
        <v>0</v>
      </c>
      <c r="F25">
        <v>0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50</v>
      </c>
      <c r="O25">
        <v>2</v>
      </c>
      <c r="P25">
        <v>50</v>
      </c>
      <c r="Q25">
        <v>50</v>
      </c>
      <c r="R25">
        <v>50</v>
      </c>
      <c r="S25">
        <v>50</v>
      </c>
      <c r="T25">
        <v>2</v>
      </c>
      <c r="U25">
        <f t="shared" si="0"/>
        <v>256</v>
      </c>
      <c r="V25">
        <v>135</v>
      </c>
      <c r="W25">
        <f t="shared" si="1"/>
        <v>135</v>
      </c>
      <c r="X25">
        <f t="shared" si="2"/>
        <v>391</v>
      </c>
    </row>
    <row r="26" spans="1:24" ht="12.75">
      <c r="A26">
        <v>24</v>
      </c>
      <c r="B26" t="s">
        <v>87</v>
      </c>
      <c r="C26">
        <v>92</v>
      </c>
      <c r="E26">
        <v>0</v>
      </c>
      <c r="F26">
        <v>0</v>
      </c>
      <c r="G26">
        <v>0</v>
      </c>
      <c r="H26">
        <v>0</v>
      </c>
      <c r="I26">
        <v>0</v>
      </c>
      <c r="J26">
        <v>2</v>
      </c>
      <c r="K26">
        <v>2</v>
      </c>
      <c r="L26">
        <v>0</v>
      </c>
      <c r="M26">
        <v>50</v>
      </c>
      <c r="N26">
        <v>2</v>
      </c>
      <c r="O26">
        <v>50</v>
      </c>
      <c r="P26">
        <v>50</v>
      </c>
      <c r="Q26">
        <v>50</v>
      </c>
      <c r="R26">
        <v>0</v>
      </c>
      <c r="S26">
        <v>50</v>
      </c>
      <c r="T26">
        <v>0</v>
      </c>
      <c r="U26">
        <f t="shared" si="0"/>
        <v>256</v>
      </c>
      <c r="V26">
        <v>127</v>
      </c>
      <c r="W26">
        <f t="shared" si="1"/>
        <v>127</v>
      </c>
      <c r="X26">
        <f t="shared" si="2"/>
        <v>383</v>
      </c>
    </row>
    <row r="27" spans="23:24" ht="12.75">
      <c r="W27">
        <f t="shared" si="1"/>
        <v>0</v>
      </c>
      <c r="X27">
        <f>U27+W27</f>
        <v>0</v>
      </c>
    </row>
    <row r="28" spans="23:24" ht="12.75">
      <c r="W28">
        <f t="shared" si="1"/>
        <v>0</v>
      </c>
      <c r="X28">
        <f>U28+W28</f>
        <v>0</v>
      </c>
    </row>
  </sheetData>
  <sheetProtection/>
  <printOptions/>
  <pageMargins left="0.16" right="0.16" top="0.16" bottom="0.39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4"/>
  <sheetViews>
    <sheetView view="pageBreakPreview" zoomScaleSheetLayoutView="100" zoomScalePageLayoutView="0"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5" sqref="X5"/>
    </sheetView>
  </sheetViews>
  <sheetFormatPr defaultColWidth="9.140625" defaultRowHeight="12.75"/>
  <cols>
    <col min="1" max="1" width="6.140625" style="0" bestFit="1" customWidth="1"/>
    <col min="2" max="2" width="32.8515625" style="0" bestFit="1" customWidth="1"/>
    <col min="3" max="3" width="11.57421875" style="0" bestFit="1" customWidth="1"/>
    <col min="4" max="4" width="4.8515625" style="0" customWidth="1"/>
    <col min="5" max="20" width="5.7109375" style="0" customWidth="1"/>
    <col min="21" max="22" width="2.2812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9</v>
      </c>
    </row>
    <row r="2" spans="1:26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</row>
    <row r="3" spans="1:26" ht="12.75">
      <c r="A3" s="3">
        <v>1</v>
      </c>
      <c r="B3" s="3" t="s">
        <v>88</v>
      </c>
      <c r="C3" s="3">
        <v>15</v>
      </c>
      <c r="D3" s="3"/>
      <c r="E3" s="3">
        <v>2</v>
      </c>
      <c r="F3" s="3">
        <v>0</v>
      </c>
      <c r="G3" s="3">
        <v>2</v>
      </c>
      <c r="H3" s="3">
        <v>2</v>
      </c>
      <c r="I3" s="3">
        <v>0</v>
      </c>
      <c r="J3" s="3">
        <v>0</v>
      </c>
      <c r="K3" s="3">
        <v>2</v>
      </c>
      <c r="L3" s="3">
        <v>0</v>
      </c>
      <c r="M3" s="3">
        <v>20</v>
      </c>
      <c r="N3" s="3">
        <v>2</v>
      </c>
      <c r="O3" s="3">
        <v>2</v>
      </c>
      <c r="P3" s="3">
        <v>20</v>
      </c>
      <c r="Q3" s="3">
        <v>2</v>
      </c>
      <c r="R3" s="3">
        <v>20</v>
      </c>
      <c r="S3" s="3">
        <v>50</v>
      </c>
      <c r="T3" s="3">
        <v>50</v>
      </c>
      <c r="U3" s="3"/>
      <c r="V3" s="3"/>
      <c r="W3" s="3">
        <f aca="true" t="shared" si="0" ref="W3:W10">SUM(E3:V3)</f>
        <v>174</v>
      </c>
      <c r="X3" s="3"/>
      <c r="Y3" s="3"/>
      <c r="Z3" s="3"/>
    </row>
    <row r="4" spans="1:26" ht="12.75">
      <c r="A4" s="3">
        <v>2</v>
      </c>
      <c r="B4" s="3" t="s">
        <v>89</v>
      </c>
      <c r="C4" s="3">
        <v>14</v>
      </c>
      <c r="D4" s="3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2</v>
      </c>
      <c r="M4" s="3">
        <v>2</v>
      </c>
      <c r="N4" s="3">
        <v>2</v>
      </c>
      <c r="O4" s="3">
        <v>2</v>
      </c>
      <c r="P4" s="3">
        <v>2</v>
      </c>
      <c r="Q4" s="3">
        <v>0</v>
      </c>
      <c r="R4" s="3">
        <v>0</v>
      </c>
      <c r="S4" s="3">
        <v>2</v>
      </c>
      <c r="T4" s="3">
        <v>0</v>
      </c>
      <c r="U4" s="3"/>
      <c r="V4" s="3"/>
      <c r="W4" s="3">
        <f t="shared" si="0"/>
        <v>12</v>
      </c>
      <c r="X4" s="3">
        <v>167</v>
      </c>
      <c r="Y4" s="3">
        <f aca="true" t="shared" si="1" ref="Y4:Y10">X4-D4</f>
        <v>167</v>
      </c>
      <c r="Z4" s="3">
        <f aca="true" t="shared" si="2" ref="Z4:Z10">W4+Y4</f>
        <v>179</v>
      </c>
    </row>
    <row r="5" spans="1:26" ht="12.75">
      <c r="A5" s="3">
        <v>3</v>
      </c>
      <c r="B5" s="3" t="s">
        <v>90</v>
      </c>
      <c r="C5" s="3">
        <v>13</v>
      </c>
      <c r="D5" s="3"/>
      <c r="E5" s="3">
        <v>0</v>
      </c>
      <c r="F5" s="3">
        <v>0</v>
      </c>
      <c r="G5" s="3">
        <v>0</v>
      </c>
      <c r="H5" s="3">
        <v>0</v>
      </c>
      <c r="I5" s="3">
        <v>2</v>
      </c>
      <c r="J5" s="3">
        <v>2</v>
      </c>
      <c r="K5" s="3">
        <v>0</v>
      </c>
      <c r="L5" s="3">
        <v>0</v>
      </c>
      <c r="M5" s="3">
        <v>0</v>
      </c>
      <c r="N5" s="3">
        <v>2</v>
      </c>
      <c r="O5" s="3">
        <v>2</v>
      </c>
      <c r="P5" s="3">
        <v>2</v>
      </c>
      <c r="Q5" s="3">
        <v>0</v>
      </c>
      <c r="R5" s="3">
        <v>2</v>
      </c>
      <c r="S5" s="3">
        <v>2</v>
      </c>
      <c r="T5" s="3">
        <v>0</v>
      </c>
      <c r="U5" s="3"/>
      <c r="V5" s="3"/>
      <c r="W5" s="3">
        <f t="shared" si="0"/>
        <v>14</v>
      </c>
      <c r="X5" s="3">
        <v>167</v>
      </c>
      <c r="Y5" s="3">
        <f t="shared" si="1"/>
        <v>167</v>
      </c>
      <c r="Z5" s="3">
        <f t="shared" si="2"/>
        <v>181</v>
      </c>
    </row>
    <row r="6" spans="1:26" ht="12.75">
      <c r="A6" s="3">
        <v>4</v>
      </c>
      <c r="B6" s="3" t="s">
        <v>91</v>
      </c>
      <c r="C6" s="3">
        <v>11</v>
      </c>
      <c r="D6" s="3"/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</v>
      </c>
      <c r="M6" s="3">
        <v>2</v>
      </c>
      <c r="N6" s="3">
        <v>2</v>
      </c>
      <c r="O6" s="3">
        <v>2</v>
      </c>
      <c r="P6" s="3">
        <v>2</v>
      </c>
      <c r="Q6" s="3">
        <v>0</v>
      </c>
      <c r="R6" s="3">
        <v>0</v>
      </c>
      <c r="S6" s="3">
        <v>2</v>
      </c>
      <c r="T6" s="3">
        <v>0</v>
      </c>
      <c r="U6" s="3"/>
      <c r="V6" s="3"/>
      <c r="W6" s="3">
        <f t="shared" si="0"/>
        <v>12</v>
      </c>
      <c r="X6" s="3">
        <v>159</v>
      </c>
      <c r="Y6" s="3">
        <f t="shared" si="1"/>
        <v>159</v>
      </c>
      <c r="Z6" s="3">
        <f t="shared" si="2"/>
        <v>171</v>
      </c>
    </row>
    <row r="7" spans="1:26" ht="12.75">
      <c r="A7" s="3">
        <v>5</v>
      </c>
      <c r="B7" s="3" t="s">
        <v>92</v>
      </c>
      <c r="C7" s="3">
        <v>60</v>
      </c>
      <c r="D7" s="3"/>
      <c r="E7" s="3">
        <v>0</v>
      </c>
      <c r="F7" s="3">
        <v>0</v>
      </c>
      <c r="G7" s="3">
        <v>50</v>
      </c>
      <c r="H7" s="3">
        <v>50</v>
      </c>
      <c r="I7" s="3">
        <v>0</v>
      </c>
      <c r="J7" s="3">
        <v>0</v>
      </c>
      <c r="K7" s="3">
        <v>50</v>
      </c>
      <c r="L7" s="3">
        <v>2</v>
      </c>
      <c r="M7" s="3">
        <v>50</v>
      </c>
      <c r="N7" s="3">
        <v>50</v>
      </c>
      <c r="O7" s="3">
        <v>50</v>
      </c>
      <c r="P7" s="3">
        <v>2</v>
      </c>
      <c r="Q7" s="3">
        <v>50</v>
      </c>
      <c r="R7" s="3">
        <v>2</v>
      </c>
      <c r="S7" s="3">
        <v>20</v>
      </c>
      <c r="T7" s="3">
        <v>0</v>
      </c>
      <c r="U7" s="3"/>
      <c r="V7" s="3"/>
      <c r="W7" s="3">
        <f t="shared" si="0"/>
        <v>376</v>
      </c>
      <c r="X7" s="3">
        <v>124</v>
      </c>
      <c r="Y7" s="3">
        <f t="shared" si="1"/>
        <v>124</v>
      </c>
      <c r="Z7" s="3">
        <f t="shared" si="2"/>
        <v>500</v>
      </c>
    </row>
    <row r="8" spans="1:26" ht="12.75">
      <c r="A8" s="3">
        <v>6</v>
      </c>
      <c r="B8" s="3" t="s">
        <v>93</v>
      </c>
      <c r="C8" s="3">
        <v>12</v>
      </c>
      <c r="D8" s="3"/>
      <c r="E8" s="3">
        <v>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</v>
      </c>
      <c r="M8" s="3">
        <v>20</v>
      </c>
      <c r="N8" s="3">
        <v>0</v>
      </c>
      <c r="O8" s="3">
        <v>2</v>
      </c>
      <c r="P8" s="3">
        <v>20</v>
      </c>
      <c r="Q8" s="3">
        <v>0</v>
      </c>
      <c r="R8" s="3">
        <v>2</v>
      </c>
      <c r="S8" s="3">
        <v>2</v>
      </c>
      <c r="T8" s="3">
        <v>2</v>
      </c>
      <c r="U8" s="3"/>
      <c r="V8" s="3"/>
      <c r="W8" s="3">
        <f t="shared" si="0"/>
        <v>52</v>
      </c>
      <c r="X8" s="3">
        <v>189</v>
      </c>
      <c r="Y8" s="3">
        <f t="shared" si="1"/>
        <v>189</v>
      </c>
      <c r="Z8" s="3">
        <f t="shared" si="2"/>
        <v>241</v>
      </c>
    </row>
    <row r="9" spans="1:26" ht="12.75">
      <c r="A9" s="3">
        <v>7</v>
      </c>
      <c r="B9" s="3" t="s">
        <v>94</v>
      </c>
      <c r="C9" s="3">
        <v>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0</v>
      </c>
      <c r="X9" s="3"/>
      <c r="Y9" s="3">
        <f t="shared" si="1"/>
        <v>0</v>
      </c>
      <c r="Z9" s="3">
        <f t="shared" si="2"/>
        <v>0</v>
      </c>
    </row>
    <row r="10" spans="1:26" ht="12.75">
      <c r="A10" s="3">
        <v>8</v>
      </c>
      <c r="B10" s="3" t="s">
        <v>95</v>
      </c>
      <c r="C10" s="3">
        <v>17</v>
      </c>
      <c r="D10" s="3"/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20</v>
      </c>
      <c r="Q10" s="3">
        <v>0</v>
      </c>
      <c r="R10" s="3">
        <v>2</v>
      </c>
      <c r="S10" s="3">
        <v>20</v>
      </c>
      <c r="T10" s="3">
        <v>0</v>
      </c>
      <c r="U10" s="3"/>
      <c r="V10" s="3"/>
      <c r="W10" s="3">
        <f t="shared" si="0"/>
        <v>54</v>
      </c>
      <c r="X10" s="3">
        <v>158</v>
      </c>
      <c r="Y10" s="3">
        <f t="shared" si="1"/>
        <v>158</v>
      </c>
      <c r="Z10" s="3">
        <f t="shared" si="2"/>
        <v>212</v>
      </c>
    </row>
    <row r="12" spans="23:26" ht="12.75">
      <c r="W12">
        <f>SUM(E12:V12)</f>
        <v>0</v>
      </c>
      <c r="Y12">
        <f>X12-D12</f>
        <v>0</v>
      </c>
      <c r="Z12">
        <f>W12+Y12</f>
        <v>0</v>
      </c>
    </row>
    <row r="14" spans="23:26" ht="12.75">
      <c r="W14">
        <f>SUM(E14:V14)</f>
        <v>0</v>
      </c>
      <c r="Y14">
        <f>X14-D14</f>
        <v>0</v>
      </c>
      <c r="Z14">
        <f>W14+Y14</f>
        <v>0</v>
      </c>
    </row>
  </sheetData>
  <sheetProtection/>
  <printOptions/>
  <pageMargins left="0.74" right="0.27" top="1" bottom="1" header="0.5" footer="0.5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3"/>
  <sheetViews>
    <sheetView view="pageBreakPreview" zoomScaleSheetLayoutView="100" zoomScalePageLayoutView="0" workbookViewId="0" topLeftCell="H1">
      <selection activeCell="Z3" sqref="Z3:Z12"/>
    </sheetView>
  </sheetViews>
  <sheetFormatPr defaultColWidth="9.140625" defaultRowHeight="12.75"/>
  <cols>
    <col min="1" max="1" width="6.140625" style="0" bestFit="1" customWidth="1"/>
    <col min="2" max="2" width="36.28125" style="0" bestFit="1" customWidth="1"/>
    <col min="3" max="3" width="5.57421875" style="0" customWidth="1"/>
    <col min="4" max="4" width="4.42187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10</v>
      </c>
    </row>
    <row r="2" spans="1:26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</row>
    <row r="3" spans="1:26" ht="12.75">
      <c r="A3" s="3">
        <v>1</v>
      </c>
      <c r="B3" s="3" t="s">
        <v>96</v>
      </c>
      <c r="C3" s="3">
        <v>35</v>
      </c>
      <c r="D3" s="35"/>
      <c r="E3" s="3">
        <v>0</v>
      </c>
      <c r="F3" s="3">
        <v>0</v>
      </c>
      <c r="G3" s="3">
        <v>2</v>
      </c>
      <c r="H3" s="3">
        <v>2</v>
      </c>
      <c r="I3" s="3">
        <v>0</v>
      </c>
      <c r="J3" s="3">
        <v>2</v>
      </c>
      <c r="K3" s="3">
        <v>0</v>
      </c>
      <c r="L3" s="3">
        <v>2</v>
      </c>
      <c r="M3" s="3">
        <v>50</v>
      </c>
      <c r="N3" s="3">
        <v>20</v>
      </c>
      <c r="O3" s="3">
        <v>2</v>
      </c>
      <c r="P3" s="3">
        <v>2</v>
      </c>
      <c r="Q3" s="3">
        <v>2</v>
      </c>
      <c r="R3" s="3">
        <v>2</v>
      </c>
      <c r="S3" s="3">
        <v>20</v>
      </c>
      <c r="T3" s="3">
        <v>2</v>
      </c>
      <c r="U3" s="3"/>
      <c r="V3" s="3"/>
      <c r="W3" s="3">
        <f aca="true" t="shared" si="0" ref="W3:W13">SUM(E3:V3)</f>
        <v>108</v>
      </c>
      <c r="X3" s="3">
        <v>160</v>
      </c>
      <c r="Y3" s="3">
        <f aca="true" t="shared" si="1" ref="Y3:Y13">X3-D3</f>
        <v>160</v>
      </c>
      <c r="Z3" s="3">
        <f aca="true" t="shared" si="2" ref="Z3:Z13">W3+Y3</f>
        <v>268</v>
      </c>
    </row>
    <row r="4" spans="1:26" ht="12.75">
      <c r="A4" s="3">
        <v>2</v>
      </c>
      <c r="B4" s="3" t="s">
        <v>97</v>
      </c>
      <c r="C4" s="3">
        <v>34</v>
      </c>
      <c r="D4" s="35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2</v>
      </c>
      <c r="M4" s="3">
        <v>20</v>
      </c>
      <c r="N4" s="3">
        <v>2</v>
      </c>
      <c r="O4" s="3">
        <v>2</v>
      </c>
      <c r="P4" s="3">
        <v>2</v>
      </c>
      <c r="Q4" s="3">
        <v>0</v>
      </c>
      <c r="R4" s="3">
        <v>2</v>
      </c>
      <c r="S4" s="3">
        <v>2</v>
      </c>
      <c r="T4" s="3">
        <v>0</v>
      </c>
      <c r="U4" s="3"/>
      <c r="V4" s="3"/>
      <c r="W4" s="3">
        <f t="shared" si="0"/>
        <v>32</v>
      </c>
      <c r="X4" s="3">
        <v>201</v>
      </c>
      <c r="Y4" s="3">
        <f t="shared" si="1"/>
        <v>201</v>
      </c>
      <c r="Z4" s="3">
        <f t="shared" si="2"/>
        <v>233</v>
      </c>
    </row>
    <row r="5" spans="1:26" ht="12.75">
      <c r="A5" s="3">
        <v>3</v>
      </c>
      <c r="B5" s="3" t="s">
        <v>98</v>
      </c>
      <c r="C5" s="3">
        <v>33</v>
      </c>
      <c r="D5" s="35"/>
      <c r="E5" s="3">
        <v>0</v>
      </c>
      <c r="F5" s="3">
        <v>0</v>
      </c>
      <c r="G5" s="3">
        <v>0</v>
      </c>
      <c r="H5" s="3">
        <v>2</v>
      </c>
      <c r="I5" s="3">
        <v>0</v>
      </c>
      <c r="J5" s="3">
        <v>0</v>
      </c>
      <c r="K5" s="3">
        <v>50</v>
      </c>
      <c r="L5" s="3">
        <v>2</v>
      </c>
      <c r="M5" s="3">
        <v>20</v>
      </c>
      <c r="N5" s="3">
        <v>2</v>
      </c>
      <c r="O5" s="3">
        <v>2</v>
      </c>
      <c r="P5" s="3">
        <v>20</v>
      </c>
      <c r="Q5" s="3">
        <v>0</v>
      </c>
      <c r="R5" s="3">
        <v>20</v>
      </c>
      <c r="S5" s="3">
        <v>50</v>
      </c>
      <c r="T5" s="3">
        <v>0</v>
      </c>
      <c r="U5" s="3"/>
      <c r="V5" s="3"/>
      <c r="W5" s="3">
        <f t="shared" si="0"/>
        <v>168</v>
      </c>
      <c r="X5" s="3">
        <v>154</v>
      </c>
      <c r="Y5" s="3">
        <f t="shared" si="1"/>
        <v>154</v>
      </c>
      <c r="Z5" s="3">
        <f t="shared" si="2"/>
        <v>322</v>
      </c>
    </row>
    <row r="6" spans="1:26" ht="12.75">
      <c r="A6" s="3">
        <v>4</v>
      </c>
      <c r="B6" s="3" t="s">
        <v>99</v>
      </c>
      <c r="C6" s="3">
        <v>31</v>
      </c>
      <c r="D6" s="35"/>
      <c r="E6" s="3">
        <v>0</v>
      </c>
      <c r="F6" s="3">
        <v>0</v>
      </c>
      <c r="G6" s="3">
        <v>0</v>
      </c>
      <c r="H6" s="3">
        <v>2</v>
      </c>
      <c r="I6" s="3">
        <v>0</v>
      </c>
      <c r="J6" s="3">
        <v>0</v>
      </c>
      <c r="K6" s="3">
        <v>2</v>
      </c>
      <c r="L6" s="3">
        <v>2</v>
      </c>
      <c r="M6" s="3">
        <v>2</v>
      </c>
      <c r="N6" s="3">
        <v>20</v>
      </c>
      <c r="O6" s="3">
        <v>20</v>
      </c>
      <c r="P6" s="3">
        <v>50</v>
      </c>
      <c r="Q6" s="3">
        <v>2</v>
      </c>
      <c r="R6" s="3">
        <v>0</v>
      </c>
      <c r="S6" s="3">
        <v>2</v>
      </c>
      <c r="T6" s="3">
        <v>0</v>
      </c>
      <c r="U6" s="3"/>
      <c r="V6" s="3"/>
      <c r="W6" s="3">
        <f t="shared" si="0"/>
        <v>102</v>
      </c>
      <c r="X6" s="3">
        <v>192</v>
      </c>
      <c r="Y6" s="3">
        <f t="shared" si="1"/>
        <v>192</v>
      </c>
      <c r="Z6" s="3">
        <f t="shared" si="2"/>
        <v>294</v>
      </c>
    </row>
    <row r="7" spans="1:26" ht="12.75">
      <c r="A7" s="3">
        <v>5</v>
      </c>
      <c r="B7" s="3" t="s">
        <v>100</v>
      </c>
      <c r="C7" s="3">
        <v>61</v>
      </c>
      <c r="D7" s="3"/>
      <c r="E7" s="3">
        <v>0</v>
      </c>
      <c r="F7" s="3">
        <v>0</v>
      </c>
      <c r="G7" s="3">
        <v>50</v>
      </c>
      <c r="H7" s="3">
        <v>50</v>
      </c>
      <c r="I7" s="3">
        <v>0</v>
      </c>
      <c r="J7" s="3">
        <v>0</v>
      </c>
      <c r="K7" s="3">
        <v>50</v>
      </c>
      <c r="L7" s="3">
        <v>2</v>
      </c>
      <c r="M7" s="3">
        <v>20</v>
      </c>
      <c r="N7" s="3">
        <v>50</v>
      </c>
      <c r="O7" s="3">
        <v>50</v>
      </c>
      <c r="P7" s="3">
        <v>50</v>
      </c>
      <c r="Q7" s="3">
        <v>50</v>
      </c>
      <c r="R7" s="3">
        <v>50</v>
      </c>
      <c r="S7" s="3">
        <v>2</v>
      </c>
      <c r="T7" s="3">
        <v>0</v>
      </c>
      <c r="U7" s="3"/>
      <c r="V7" s="3"/>
      <c r="W7" s="3">
        <f t="shared" si="0"/>
        <v>424</v>
      </c>
      <c r="X7" s="3">
        <v>120</v>
      </c>
      <c r="Y7" s="3">
        <f t="shared" si="1"/>
        <v>120</v>
      </c>
      <c r="Z7" s="3">
        <f t="shared" si="2"/>
        <v>544</v>
      </c>
    </row>
    <row r="8" spans="1:26" ht="12.75">
      <c r="A8" s="3">
        <v>6</v>
      </c>
      <c r="B8" s="3" t="s">
        <v>101</v>
      </c>
      <c r="C8" s="3">
        <v>32</v>
      </c>
      <c r="D8" s="3"/>
      <c r="E8" s="3">
        <v>0</v>
      </c>
      <c r="F8" s="3">
        <v>0</v>
      </c>
      <c r="G8" s="3">
        <v>2</v>
      </c>
      <c r="H8" s="3">
        <v>2</v>
      </c>
      <c r="I8" s="3">
        <v>0</v>
      </c>
      <c r="J8" s="3">
        <v>0</v>
      </c>
      <c r="K8" s="3">
        <v>2</v>
      </c>
      <c r="L8" s="3">
        <v>2</v>
      </c>
      <c r="M8" s="3">
        <v>50</v>
      </c>
      <c r="N8" s="3">
        <v>2</v>
      </c>
      <c r="O8" s="3">
        <v>2</v>
      </c>
      <c r="P8" s="3">
        <v>20</v>
      </c>
      <c r="Q8" s="3">
        <v>0</v>
      </c>
      <c r="R8" s="3">
        <v>2</v>
      </c>
      <c r="S8" s="3">
        <v>2</v>
      </c>
      <c r="T8" s="3">
        <v>0</v>
      </c>
      <c r="U8" s="3"/>
      <c r="V8" s="3"/>
      <c r="W8" s="3">
        <f t="shared" si="0"/>
        <v>86</v>
      </c>
      <c r="X8" s="3">
        <v>170</v>
      </c>
      <c r="Y8" s="3">
        <f t="shared" si="1"/>
        <v>170</v>
      </c>
      <c r="Z8" s="3">
        <f t="shared" si="2"/>
        <v>256</v>
      </c>
    </row>
    <row r="9" spans="1:26" ht="12.75">
      <c r="A9" s="3">
        <v>7</v>
      </c>
      <c r="B9" s="3" t="s">
        <v>102</v>
      </c>
      <c r="C9" s="3">
        <v>52</v>
      </c>
      <c r="D9" s="3"/>
      <c r="E9" s="3">
        <v>2</v>
      </c>
      <c r="F9" s="3">
        <v>0</v>
      </c>
      <c r="G9" s="3">
        <v>50</v>
      </c>
      <c r="H9" s="3">
        <v>50</v>
      </c>
      <c r="I9" s="3">
        <v>0</v>
      </c>
      <c r="J9" s="3">
        <v>2</v>
      </c>
      <c r="K9" s="3">
        <v>0</v>
      </c>
      <c r="L9" s="3">
        <v>50</v>
      </c>
      <c r="M9" s="3">
        <v>50</v>
      </c>
      <c r="N9" s="3">
        <v>2</v>
      </c>
      <c r="O9" s="3">
        <v>50</v>
      </c>
      <c r="P9" s="3">
        <v>50</v>
      </c>
      <c r="Q9" s="3">
        <v>50</v>
      </c>
      <c r="R9" s="3">
        <v>2</v>
      </c>
      <c r="S9" s="3">
        <v>20</v>
      </c>
      <c r="T9" s="3">
        <v>2</v>
      </c>
      <c r="U9" s="3"/>
      <c r="V9" s="3"/>
      <c r="W9" s="3">
        <f t="shared" si="0"/>
        <v>380</v>
      </c>
      <c r="X9" s="3">
        <v>190</v>
      </c>
      <c r="Y9" s="3">
        <f t="shared" si="1"/>
        <v>190</v>
      </c>
      <c r="Z9" s="3">
        <f t="shared" si="2"/>
        <v>570</v>
      </c>
    </row>
    <row r="10" spans="1:26" ht="12.75">
      <c r="A10" s="3">
        <v>8</v>
      </c>
      <c r="B10" s="3" t="s">
        <v>103</v>
      </c>
      <c r="C10" s="3">
        <v>53</v>
      </c>
      <c r="D10" s="3"/>
      <c r="E10" s="3">
        <v>2</v>
      </c>
      <c r="F10" s="3">
        <v>0</v>
      </c>
      <c r="G10" s="3">
        <v>50</v>
      </c>
      <c r="H10" s="3">
        <v>50</v>
      </c>
      <c r="I10" s="3">
        <v>2</v>
      </c>
      <c r="J10" s="3">
        <v>2</v>
      </c>
      <c r="K10" s="3">
        <v>2</v>
      </c>
      <c r="L10" s="3">
        <v>20</v>
      </c>
      <c r="M10" s="3">
        <v>0</v>
      </c>
      <c r="N10" s="3">
        <v>20</v>
      </c>
      <c r="O10" s="3">
        <v>20</v>
      </c>
      <c r="P10" s="3">
        <v>50</v>
      </c>
      <c r="Q10" s="3">
        <v>50</v>
      </c>
      <c r="R10" s="3">
        <v>50</v>
      </c>
      <c r="S10" s="3">
        <v>20</v>
      </c>
      <c r="T10" s="3">
        <v>0</v>
      </c>
      <c r="U10" s="3"/>
      <c r="V10" s="3"/>
      <c r="W10" s="3">
        <f t="shared" si="0"/>
        <v>338</v>
      </c>
      <c r="X10" s="3">
        <v>200</v>
      </c>
      <c r="Y10" s="3">
        <f t="shared" si="1"/>
        <v>200</v>
      </c>
      <c r="Z10" s="3">
        <f t="shared" si="2"/>
        <v>538</v>
      </c>
    </row>
    <row r="11" spans="1:26" ht="12.75">
      <c r="A11" s="3">
        <v>9</v>
      </c>
      <c r="B11" s="3" t="s">
        <v>104</v>
      </c>
      <c r="C11" s="3">
        <v>64</v>
      </c>
      <c r="D11" s="3"/>
      <c r="E11" s="3">
        <v>2</v>
      </c>
      <c r="F11" s="3">
        <v>2</v>
      </c>
      <c r="G11" s="3">
        <v>50</v>
      </c>
      <c r="H11" s="3">
        <v>50</v>
      </c>
      <c r="I11" s="3">
        <v>0</v>
      </c>
      <c r="J11" s="3">
        <v>2</v>
      </c>
      <c r="K11" s="3">
        <v>0</v>
      </c>
      <c r="L11" s="3">
        <v>2</v>
      </c>
      <c r="M11" s="3">
        <v>50</v>
      </c>
      <c r="N11" s="3">
        <v>50</v>
      </c>
      <c r="O11" s="3">
        <v>50</v>
      </c>
      <c r="P11" s="3">
        <v>50</v>
      </c>
      <c r="Q11" s="3">
        <v>50</v>
      </c>
      <c r="R11" s="3">
        <v>0</v>
      </c>
      <c r="S11" s="3">
        <v>50</v>
      </c>
      <c r="T11" s="3">
        <v>2</v>
      </c>
      <c r="U11" s="3"/>
      <c r="V11" s="3"/>
      <c r="W11" s="3">
        <f t="shared" si="0"/>
        <v>410</v>
      </c>
      <c r="X11" s="3">
        <v>112</v>
      </c>
      <c r="Y11" s="3">
        <f t="shared" si="1"/>
        <v>112</v>
      </c>
      <c r="Z11" s="3">
        <f t="shared" si="2"/>
        <v>522</v>
      </c>
    </row>
    <row r="12" spans="1:26" ht="12.75">
      <c r="A12" s="3">
        <v>10</v>
      </c>
      <c r="B12" s="36" t="s">
        <v>105</v>
      </c>
      <c r="C12" s="36">
        <v>63</v>
      </c>
      <c r="D12" s="3"/>
      <c r="E12" s="36">
        <v>0</v>
      </c>
      <c r="F12" s="36">
        <v>2</v>
      </c>
      <c r="G12" s="36">
        <v>50</v>
      </c>
      <c r="H12" s="36">
        <v>50</v>
      </c>
      <c r="I12" s="36">
        <v>0</v>
      </c>
      <c r="J12" s="36">
        <v>0</v>
      </c>
      <c r="K12" s="36">
        <v>50</v>
      </c>
      <c r="L12" s="36">
        <v>50</v>
      </c>
      <c r="M12" s="36">
        <v>50</v>
      </c>
      <c r="N12" s="36">
        <v>20</v>
      </c>
      <c r="O12" s="36">
        <v>50</v>
      </c>
      <c r="P12" s="36">
        <v>50</v>
      </c>
      <c r="Q12" s="36">
        <v>50</v>
      </c>
      <c r="R12" s="36">
        <v>2</v>
      </c>
      <c r="S12" s="36">
        <v>50</v>
      </c>
      <c r="T12" s="36">
        <v>0</v>
      </c>
      <c r="U12" s="3"/>
      <c r="V12" s="3"/>
      <c r="W12" s="3">
        <f t="shared" si="0"/>
        <v>474</v>
      </c>
      <c r="X12" s="36">
        <v>122</v>
      </c>
      <c r="Y12" s="3">
        <f t="shared" si="1"/>
        <v>122</v>
      </c>
      <c r="Z12" s="3">
        <f t="shared" si="2"/>
        <v>596</v>
      </c>
    </row>
    <row r="13" spans="1:26" ht="12.75">
      <c r="A13" s="3">
        <v>11</v>
      </c>
      <c r="B13" s="36" t="s">
        <v>106</v>
      </c>
      <c r="C13" s="36">
        <v>65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 t="shared" si="0"/>
        <v>0</v>
      </c>
      <c r="X13" s="3"/>
      <c r="Y13" s="3">
        <f t="shared" si="1"/>
        <v>0</v>
      </c>
      <c r="Z13" s="3">
        <f t="shared" si="2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35" sqref="R34:S35"/>
    </sheetView>
  </sheetViews>
  <sheetFormatPr defaultColWidth="9.140625" defaultRowHeight="12.75"/>
  <cols>
    <col min="1" max="1" width="4.7109375" style="0" customWidth="1"/>
    <col min="2" max="2" width="19.8515625" style="0" customWidth="1"/>
    <col min="3" max="3" width="6.00390625" style="0" customWidth="1"/>
    <col min="4" max="4" width="3.00390625" style="0" customWidth="1"/>
    <col min="5" max="20" width="5.7109375" style="0" customWidth="1"/>
    <col min="21" max="21" width="13.7109375" style="0" customWidth="1"/>
    <col min="22" max="22" width="17.140625" style="0" customWidth="1"/>
    <col min="24" max="24" width="16.140625" style="0" bestFit="1" customWidth="1"/>
  </cols>
  <sheetData>
    <row r="1" ht="20.25">
      <c r="D1" s="1" t="s">
        <v>11</v>
      </c>
    </row>
    <row r="2" spans="1:25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 t="s">
        <v>3</v>
      </c>
      <c r="V2" t="s">
        <v>4</v>
      </c>
      <c r="W2" t="s">
        <v>5</v>
      </c>
      <c r="X2" t="s">
        <v>6</v>
      </c>
      <c r="Y2" t="s">
        <v>7</v>
      </c>
    </row>
    <row r="3" spans="1:24" ht="12.75">
      <c r="A3">
        <v>1</v>
      </c>
      <c r="B3" t="s">
        <v>65</v>
      </c>
      <c r="C3">
        <v>100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2</v>
      </c>
      <c r="N3">
        <v>2</v>
      </c>
      <c r="O3">
        <v>0</v>
      </c>
      <c r="P3">
        <v>0</v>
      </c>
      <c r="Q3">
        <v>0</v>
      </c>
      <c r="R3">
        <v>2</v>
      </c>
      <c r="S3">
        <v>0</v>
      </c>
      <c r="T3">
        <v>0</v>
      </c>
      <c r="U3">
        <f aca="true" t="shared" si="0" ref="U3:U26">SUM(E3:T3)</f>
        <v>10</v>
      </c>
      <c r="V3">
        <v>135</v>
      </c>
      <c r="W3">
        <f aca="true" t="shared" si="1" ref="W3:W28">V3-D3</f>
        <v>135</v>
      </c>
      <c r="X3">
        <f aca="true" t="shared" si="2" ref="X3:X28">U3+W3</f>
        <v>145</v>
      </c>
    </row>
    <row r="4" spans="1:25" ht="12.75">
      <c r="A4">
        <f aca="true" t="shared" si="3" ref="A4:A25">A3+1</f>
        <v>2</v>
      </c>
      <c r="B4" t="s">
        <v>71</v>
      </c>
      <c r="C4">
        <v>95</v>
      </c>
      <c r="E4">
        <v>0</v>
      </c>
      <c r="F4">
        <v>0</v>
      </c>
      <c r="G4">
        <v>2</v>
      </c>
      <c r="H4">
        <v>2</v>
      </c>
      <c r="I4">
        <v>0</v>
      </c>
      <c r="J4">
        <v>0</v>
      </c>
      <c r="K4">
        <v>0</v>
      </c>
      <c r="L4">
        <v>0</v>
      </c>
      <c r="M4">
        <v>2</v>
      </c>
      <c r="N4">
        <v>0</v>
      </c>
      <c r="O4">
        <v>0</v>
      </c>
      <c r="P4">
        <v>0</v>
      </c>
      <c r="Q4">
        <v>0</v>
      </c>
      <c r="R4">
        <v>0</v>
      </c>
      <c r="S4">
        <v>2</v>
      </c>
      <c r="T4">
        <v>50</v>
      </c>
      <c r="U4">
        <f t="shared" si="0"/>
        <v>58</v>
      </c>
      <c r="V4">
        <v>119</v>
      </c>
      <c r="W4">
        <f t="shared" si="1"/>
        <v>119</v>
      </c>
      <c r="X4">
        <f t="shared" si="2"/>
        <v>177</v>
      </c>
      <c r="Y4">
        <v>1</v>
      </c>
    </row>
    <row r="5" spans="1:24" ht="12.75">
      <c r="A5">
        <f t="shared" si="3"/>
        <v>3</v>
      </c>
      <c r="B5" t="s">
        <v>68</v>
      </c>
      <c r="C5">
        <v>81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2</v>
      </c>
      <c r="M5">
        <v>0</v>
      </c>
      <c r="N5">
        <v>2</v>
      </c>
      <c r="O5">
        <v>2</v>
      </c>
      <c r="P5">
        <v>2</v>
      </c>
      <c r="Q5">
        <v>0</v>
      </c>
      <c r="R5">
        <v>0</v>
      </c>
      <c r="S5">
        <v>2</v>
      </c>
      <c r="T5">
        <v>0</v>
      </c>
      <c r="U5">
        <f t="shared" si="0"/>
        <v>12</v>
      </c>
      <c r="V5">
        <v>138</v>
      </c>
      <c r="W5">
        <f t="shared" si="1"/>
        <v>138</v>
      </c>
      <c r="X5">
        <f t="shared" si="2"/>
        <v>150</v>
      </c>
    </row>
    <row r="6" spans="1:24" ht="12.75">
      <c r="A6">
        <f t="shared" si="3"/>
        <v>4</v>
      </c>
      <c r="B6" t="s">
        <v>73</v>
      </c>
      <c r="C6">
        <v>82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2</v>
      </c>
      <c r="M6">
        <v>2</v>
      </c>
      <c r="N6">
        <v>2</v>
      </c>
      <c r="O6">
        <v>0</v>
      </c>
      <c r="P6">
        <v>2</v>
      </c>
      <c r="Q6">
        <v>2</v>
      </c>
      <c r="R6">
        <v>2</v>
      </c>
      <c r="S6">
        <v>2</v>
      </c>
      <c r="T6">
        <v>0</v>
      </c>
      <c r="U6">
        <f t="shared" si="0"/>
        <v>14</v>
      </c>
      <c r="V6">
        <v>138</v>
      </c>
      <c r="W6">
        <f t="shared" si="1"/>
        <v>138</v>
      </c>
      <c r="X6">
        <f t="shared" si="2"/>
        <v>152</v>
      </c>
    </row>
    <row r="7" spans="1:25" ht="12.75">
      <c r="A7">
        <f t="shared" si="3"/>
        <v>5</v>
      </c>
      <c r="B7" t="s">
        <v>66</v>
      </c>
      <c r="C7">
        <v>72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0</v>
      </c>
      <c r="N7">
        <v>50</v>
      </c>
      <c r="O7">
        <v>2</v>
      </c>
      <c r="P7">
        <v>0</v>
      </c>
      <c r="Q7">
        <v>0</v>
      </c>
      <c r="R7">
        <v>0</v>
      </c>
      <c r="S7">
        <v>2</v>
      </c>
      <c r="T7">
        <v>0</v>
      </c>
      <c r="U7">
        <f t="shared" si="0"/>
        <v>56</v>
      </c>
      <c r="V7">
        <v>165</v>
      </c>
      <c r="W7">
        <f t="shared" si="1"/>
        <v>165</v>
      </c>
      <c r="X7">
        <f t="shared" si="2"/>
        <v>221</v>
      </c>
      <c r="Y7">
        <v>3</v>
      </c>
    </row>
    <row r="8" spans="1:24" ht="12.75">
      <c r="A8">
        <f t="shared" si="3"/>
        <v>6</v>
      </c>
      <c r="B8" t="s">
        <v>74</v>
      </c>
      <c r="C8">
        <v>80</v>
      </c>
      <c r="E8">
        <v>0</v>
      </c>
      <c r="F8">
        <v>0</v>
      </c>
      <c r="G8">
        <v>2</v>
      </c>
      <c r="H8">
        <v>0</v>
      </c>
      <c r="I8">
        <v>2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2</v>
      </c>
      <c r="S8">
        <v>0</v>
      </c>
      <c r="T8">
        <v>2</v>
      </c>
      <c r="U8">
        <f t="shared" si="0"/>
        <v>10</v>
      </c>
      <c r="V8">
        <v>162</v>
      </c>
      <c r="W8">
        <f t="shared" si="1"/>
        <v>162</v>
      </c>
      <c r="X8">
        <f t="shared" si="2"/>
        <v>172</v>
      </c>
    </row>
    <row r="9" spans="1:24" ht="12.75">
      <c r="A9">
        <f t="shared" si="3"/>
        <v>7</v>
      </c>
      <c r="B9" t="s">
        <v>75</v>
      </c>
      <c r="C9">
        <v>70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2</v>
      </c>
      <c r="O9">
        <v>2</v>
      </c>
      <c r="P9">
        <v>0</v>
      </c>
      <c r="Q9">
        <v>0</v>
      </c>
      <c r="R9">
        <v>0</v>
      </c>
      <c r="S9">
        <v>0</v>
      </c>
      <c r="T9">
        <v>2</v>
      </c>
      <c r="U9">
        <f t="shared" si="0"/>
        <v>6</v>
      </c>
      <c r="V9">
        <v>149</v>
      </c>
      <c r="W9">
        <f t="shared" si="1"/>
        <v>149</v>
      </c>
      <c r="X9">
        <f t="shared" si="2"/>
        <v>155</v>
      </c>
    </row>
    <row r="10" spans="1:24" ht="12.75">
      <c r="A10">
        <f t="shared" si="3"/>
        <v>8</v>
      </c>
      <c r="B10" t="s">
        <v>76</v>
      </c>
      <c r="C10">
        <v>77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</v>
      </c>
      <c r="U10">
        <f t="shared" si="0"/>
        <v>4</v>
      </c>
      <c r="V10">
        <v>132</v>
      </c>
      <c r="W10">
        <f t="shared" si="1"/>
        <v>132</v>
      </c>
      <c r="X10">
        <f t="shared" si="2"/>
        <v>136</v>
      </c>
    </row>
    <row r="11" spans="1:24" ht="12.75">
      <c r="A11">
        <f t="shared" si="3"/>
        <v>9</v>
      </c>
      <c r="B11" t="s">
        <v>77</v>
      </c>
      <c r="C11">
        <v>90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2</v>
      </c>
      <c r="O11">
        <v>0</v>
      </c>
      <c r="P11">
        <v>2</v>
      </c>
      <c r="Q11">
        <v>0</v>
      </c>
      <c r="R11">
        <v>0</v>
      </c>
      <c r="S11">
        <v>0</v>
      </c>
      <c r="T11">
        <v>0</v>
      </c>
      <c r="U11">
        <f t="shared" si="0"/>
        <v>6</v>
      </c>
      <c r="V11">
        <v>133</v>
      </c>
      <c r="W11">
        <f t="shared" si="1"/>
        <v>133</v>
      </c>
      <c r="X11">
        <f t="shared" si="2"/>
        <v>139</v>
      </c>
    </row>
    <row r="12" spans="1:24" ht="12.75">
      <c r="A12">
        <f t="shared" si="3"/>
        <v>10</v>
      </c>
      <c r="B12" t="s">
        <v>70</v>
      </c>
      <c r="C12">
        <v>91</v>
      </c>
      <c r="U12">
        <f t="shared" si="0"/>
        <v>0</v>
      </c>
      <c r="W12">
        <f t="shared" si="1"/>
        <v>0</v>
      </c>
      <c r="X12">
        <f t="shared" si="2"/>
        <v>0</v>
      </c>
    </row>
    <row r="13" spans="1:25" ht="12.75">
      <c r="A13">
        <f t="shared" si="3"/>
        <v>11</v>
      </c>
      <c r="B13" t="s">
        <v>72</v>
      </c>
      <c r="C13">
        <v>79</v>
      </c>
      <c r="E13">
        <v>0</v>
      </c>
      <c r="F13">
        <v>0</v>
      </c>
      <c r="G13">
        <v>2</v>
      </c>
      <c r="H13">
        <v>0</v>
      </c>
      <c r="I13">
        <v>2</v>
      </c>
      <c r="J13">
        <v>0</v>
      </c>
      <c r="K13">
        <v>50</v>
      </c>
      <c r="L13">
        <v>0</v>
      </c>
      <c r="M13">
        <v>2</v>
      </c>
      <c r="N13">
        <v>2</v>
      </c>
      <c r="O13">
        <v>2</v>
      </c>
      <c r="P13">
        <v>0</v>
      </c>
      <c r="Q13">
        <v>2</v>
      </c>
      <c r="R13">
        <v>2</v>
      </c>
      <c r="S13">
        <v>2</v>
      </c>
      <c r="T13">
        <v>2</v>
      </c>
      <c r="U13">
        <f t="shared" si="0"/>
        <v>68</v>
      </c>
      <c r="V13">
        <v>135</v>
      </c>
      <c r="W13">
        <f t="shared" si="1"/>
        <v>135</v>
      </c>
      <c r="X13">
        <f t="shared" si="2"/>
        <v>203</v>
      </c>
      <c r="Y13">
        <v>2</v>
      </c>
    </row>
    <row r="14" spans="1:24" ht="12.75">
      <c r="A14">
        <f t="shared" si="3"/>
        <v>12</v>
      </c>
      <c r="B14" t="s">
        <v>69</v>
      </c>
      <c r="C14">
        <v>76</v>
      </c>
      <c r="E14">
        <v>0</v>
      </c>
      <c r="F14">
        <v>0</v>
      </c>
      <c r="G14">
        <v>2</v>
      </c>
      <c r="H14">
        <v>0</v>
      </c>
      <c r="I14">
        <v>0</v>
      </c>
      <c r="J14">
        <v>0</v>
      </c>
      <c r="K14">
        <v>2</v>
      </c>
      <c r="L14">
        <v>2</v>
      </c>
      <c r="M14">
        <v>0</v>
      </c>
      <c r="N14">
        <v>0</v>
      </c>
      <c r="O14">
        <v>0</v>
      </c>
      <c r="P14">
        <v>2</v>
      </c>
      <c r="Q14">
        <v>0</v>
      </c>
      <c r="R14">
        <v>2</v>
      </c>
      <c r="S14">
        <v>2</v>
      </c>
      <c r="T14">
        <v>0</v>
      </c>
      <c r="U14">
        <f t="shared" si="0"/>
        <v>12</v>
      </c>
      <c r="V14">
        <v>131</v>
      </c>
      <c r="W14">
        <f t="shared" si="1"/>
        <v>131</v>
      </c>
      <c r="X14">
        <f t="shared" si="2"/>
        <v>143</v>
      </c>
    </row>
    <row r="15" spans="1:24" ht="12.75">
      <c r="A15">
        <f t="shared" si="3"/>
        <v>13</v>
      </c>
      <c r="B15" t="s">
        <v>78</v>
      </c>
      <c r="C15">
        <v>78</v>
      </c>
      <c r="E15">
        <v>0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2</v>
      </c>
      <c r="M15">
        <v>2</v>
      </c>
      <c r="N15">
        <v>50</v>
      </c>
      <c r="O15">
        <v>0</v>
      </c>
      <c r="P15">
        <v>50</v>
      </c>
      <c r="Q15">
        <v>0</v>
      </c>
      <c r="R15">
        <v>0</v>
      </c>
      <c r="S15">
        <v>50</v>
      </c>
      <c r="T15">
        <v>0</v>
      </c>
      <c r="U15">
        <f t="shared" si="0"/>
        <v>156</v>
      </c>
      <c r="V15">
        <v>238</v>
      </c>
      <c r="W15">
        <f t="shared" si="1"/>
        <v>238</v>
      </c>
      <c r="X15">
        <f t="shared" si="2"/>
        <v>394</v>
      </c>
    </row>
    <row r="16" spans="1:25" ht="12.75">
      <c r="A16">
        <f t="shared" si="3"/>
        <v>14</v>
      </c>
      <c r="B16" t="s">
        <v>79</v>
      </c>
      <c r="C16">
        <v>73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0</v>
      </c>
      <c r="M16">
        <v>0</v>
      </c>
      <c r="N16">
        <v>2</v>
      </c>
      <c r="O16">
        <v>0</v>
      </c>
      <c r="P16">
        <v>0</v>
      </c>
      <c r="Q16">
        <v>0</v>
      </c>
      <c r="R16">
        <v>0</v>
      </c>
      <c r="S16">
        <v>2</v>
      </c>
      <c r="T16">
        <v>0</v>
      </c>
      <c r="U16">
        <f t="shared" si="0"/>
        <v>6</v>
      </c>
      <c r="V16">
        <v>149</v>
      </c>
      <c r="W16">
        <f t="shared" si="1"/>
        <v>149</v>
      </c>
      <c r="X16">
        <f t="shared" si="2"/>
        <v>155</v>
      </c>
      <c r="Y16">
        <v>3</v>
      </c>
    </row>
    <row r="17" spans="1:24" ht="12.75">
      <c r="A17">
        <f t="shared" si="3"/>
        <v>15</v>
      </c>
      <c r="B17" t="s">
        <v>67</v>
      </c>
      <c r="C17">
        <v>74</v>
      </c>
      <c r="E17">
        <v>0</v>
      </c>
      <c r="F17">
        <v>0</v>
      </c>
      <c r="G17">
        <v>0</v>
      </c>
      <c r="H17">
        <v>2</v>
      </c>
      <c r="I17">
        <v>0</v>
      </c>
      <c r="J17">
        <v>0</v>
      </c>
      <c r="K17">
        <v>2</v>
      </c>
      <c r="L17">
        <v>0</v>
      </c>
      <c r="M17">
        <v>0</v>
      </c>
      <c r="N17">
        <v>2</v>
      </c>
      <c r="O17">
        <v>2</v>
      </c>
      <c r="P17">
        <v>0</v>
      </c>
      <c r="Q17">
        <v>0</v>
      </c>
      <c r="R17">
        <v>0</v>
      </c>
      <c r="S17">
        <v>2</v>
      </c>
      <c r="T17">
        <v>2</v>
      </c>
      <c r="U17">
        <f t="shared" si="0"/>
        <v>12</v>
      </c>
      <c r="V17">
        <v>182</v>
      </c>
      <c r="W17">
        <f t="shared" si="1"/>
        <v>182</v>
      </c>
      <c r="X17">
        <f t="shared" si="2"/>
        <v>194</v>
      </c>
    </row>
    <row r="18" spans="1:24" ht="12.75">
      <c r="A18">
        <f t="shared" si="3"/>
        <v>16</v>
      </c>
      <c r="B18" t="s">
        <v>80</v>
      </c>
      <c r="C18">
        <v>75</v>
      </c>
      <c r="U18">
        <f t="shared" si="0"/>
        <v>0</v>
      </c>
      <c r="W18">
        <f t="shared" si="1"/>
        <v>0</v>
      </c>
      <c r="X18">
        <f t="shared" si="2"/>
        <v>0</v>
      </c>
    </row>
    <row r="19" spans="1:24" ht="12.75">
      <c r="A19">
        <f t="shared" si="3"/>
        <v>17</v>
      </c>
      <c r="B19" t="s">
        <v>81</v>
      </c>
      <c r="C19">
        <v>71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  <c r="L19">
        <v>0</v>
      </c>
      <c r="M19">
        <v>2</v>
      </c>
      <c r="N19">
        <v>2</v>
      </c>
      <c r="O19">
        <v>0</v>
      </c>
      <c r="P19">
        <v>0</v>
      </c>
      <c r="Q19">
        <v>0</v>
      </c>
      <c r="R19">
        <v>2</v>
      </c>
      <c r="S19">
        <v>0</v>
      </c>
      <c r="T19">
        <v>2</v>
      </c>
      <c r="U19">
        <f t="shared" si="0"/>
        <v>10</v>
      </c>
      <c r="V19">
        <v>139</v>
      </c>
      <c r="W19">
        <f t="shared" si="1"/>
        <v>139</v>
      </c>
      <c r="X19">
        <f t="shared" si="2"/>
        <v>149</v>
      </c>
    </row>
    <row r="20" spans="1:24" ht="12.75">
      <c r="A20">
        <f t="shared" si="3"/>
        <v>18</v>
      </c>
      <c r="B20" t="s">
        <v>82</v>
      </c>
      <c r="C20">
        <v>83</v>
      </c>
      <c r="E20">
        <v>0</v>
      </c>
      <c r="F20">
        <v>0</v>
      </c>
      <c r="G20">
        <v>0</v>
      </c>
      <c r="H20">
        <v>2</v>
      </c>
      <c r="I20">
        <v>0</v>
      </c>
      <c r="J20">
        <v>0</v>
      </c>
      <c r="K20">
        <v>2</v>
      </c>
      <c r="L20">
        <v>2</v>
      </c>
      <c r="M20">
        <v>2</v>
      </c>
      <c r="N20">
        <v>2</v>
      </c>
      <c r="O20">
        <v>0</v>
      </c>
      <c r="P20">
        <v>50</v>
      </c>
      <c r="Q20">
        <v>2</v>
      </c>
      <c r="R20">
        <v>0</v>
      </c>
      <c r="S20">
        <v>0</v>
      </c>
      <c r="T20">
        <v>0</v>
      </c>
      <c r="U20">
        <f t="shared" si="0"/>
        <v>62</v>
      </c>
      <c r="V20">
        <v>143</v>
      </c>
      <c r="W20">
        <f t="shared" si="1"/>
        <v>143</v>
      </c>
      <c r="X20">
        <f t="shared" si="2"/>
        <v>205</v>
      </c>
    </row>
    <row r="21" spans="1:24" ht="12.75">
      <c r="A21">
        <f t="shared" si="3"/>
        <v>19</v>
      </c>
      <c r="B21" t="s">
        <v>83</v>
      </c>
      <c r="C21">
        <v>88</v>
      </c>
      <c r="E21">
        <v>0</v>
      </c>
      <c r="F21">
        <v>0</v>
      </c>
      <c r="G21">
        <v>0</v>
      </c>
      <c r="H21">
        <v>2</v>
      </c>
      <c r="I21">
        <v>0</v>
      </c>
      <c r="J21">
        <v>2</v>
      </c>
      <c r="K21">
        <v>0</v>
      </c>
      <c r="L21">
        <v>2</v>
      </c>
      <c r="M21">
        <v>0</v>
      </c>
      <c r="N21">
        <v>2</v>
      </c>
      <c r="O21">
        <v>2</v>
      </c>
      <c r="P21">
        <v>2</v>
      </c>
      <c r="Q21">
        <v>2</v>
      </c>
      <c r="R21">
        <v>2</v>
      </c>
      <c r="S21">
        <v>0</v>
      </c>
      <c r="T21">
        <v>2</v>
      </c>
      <c r="U21">
        <f t="shared" si="0"/>
        <v>18</v>
      </c>
      <c r="V21">
        <v>232</v>
      </c>
      <c r="W21">
        <f t="shared" si="1"/>
        <v>232</v>
      </c>
      <c r="X21">
        <f t="shared" si="2"/>
        <v>250</v>
      </c>
    </row>
    <row r="22" spans="1:24" ht="12.75">
      <c r="A22">
        <f t="shared" si="3"/>
        <v>20</v>
      </c>
      <c r="B22" t="s">
        <v>84</v>
      </c>
      <c r="C22">
        <v>84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f t="shared" si="0"/>
        <v>2</v>
      </c>
      <c r="V22">
        <v>145</v>
      </c>
      <c r="W22">
        <f t="shared" si="1"/>
        <v>145</v>
      </c>
      <c r="X22">
        <f t="shared" si="2"/>
        <v>147</v>
      </c>
    </row>
    <row r="23" spans="1:24" ht="12.75">
      <c r="A23">
        <f t="shared" si="3"/>
        <v>21</v>
      </c>
      <c r="B23" t="s">
        <v>85</v>
      </c>
      <c r="C23">
        <v>85</v>
      </c>
      <c r="E23">
        <v>0</v>
      </c>
      <c r="F23">
        <v>0</v>
      </c>
      <c r="G23">
        <v>2</v>
      </c>
      <c r="H23">
        <v>0</v>
      </c>
      <c r="I23">
        <v>0</v>
      </c>
      <c r="J23">
        <v>0</v>
      </c>
      <c r="K23">
        <v>2</v>
      </c>
      <c r="L23">
        <v>2</v>
      </c>
      <c r="M23">
        <v>2</v>
      </c>
      <c r="N23">
        <v>50</v>
      </c>
      <c r="O23">
        <v>50</v>
      </c>
      <c r="P23">
        <v>50</v>
      </c>
      <c r="Q23">
        <v>50</v>
      </c>
      <c r="R23">
        <v>50</v>
      </c>
      <c r="S23">
        <v>0</v>
      </c>
      <c r="T23">
        <v>0</v>
      </c>
      <c r="U23">
        <f t="shared" si="0"/>
        <v>258</v>
      </c>
      <c r="V23">
        <v>160</v>
      </c>
      <c r="W23">
        <f t="shared" si="1"/>
        <v>160</v>
      </c>
      <c r="X23">
        <f t="shared" si="2"/>
        <v>418</v>
      </c>
    </row>
    <row r="24" spans="1:24" ht="12.75">
      <c r="A24">
        <f t="shared" si="3"/>
        <v>22</v>
      </c>
      <c r="B24" t="s">
        <v>64</v>
      </c>
      <c r="C24">
        <v>86</v>
      </c>
      <c r="E24">
        <v>0</v>
      </c>
      <c r="F24">
        <v>0</v>
      </c>
      <c r="G24">
        <v>0</v>
      </c>
      <c r="H24">
        <v>2</v>
      </c>
      <c r="I24">
        <v>0</v>
      </c>
      <c r="J24">
        <v>0</v>
      </c>
      <c r="K24">
        <v>2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f t="shared" si="0"/>
        <v>6</v>
      </c>
      <c r="V24">
        <v>152</v>
      </c>
      <c r="W24">
        <f t="shared" si="1"/>
        <v>152</v>
      </c>
      <c r="X24">
        <f t="shared" si="2"/>
        <v>158</v>
      </c>
    </row>
    <row r="25" spans="1:24" ht="12.75">
      <c r="A25">
        <f t="shared" si="3"/>
        <v>23</v>
      </c>
      <c r="B25" t="s">
        <v>86</v>
      </c>
      <c r="C25">
        <v>89</v>
      </c>
      <c r="U25">
        <f t="shared" si="0"/>
        <v>0</v>
      </c>
      <c r="W25">
        <f t="shared" si="1"/>
        <v>0</v>
      </c>
      <c r="X25">
        <f t="shared" si="2"/>
        <v>0</v>
      </c>
    </row>
    <row r="26" spans="1:24" ht="12.75">
      <c r="A26">
        <v>24</v>
      </c>
      <c r="B26" t="s">
        <v>87</v>
      </c>
      <c r="C26">
        <v>92</v>
      </c>
      <c r="E26">
        <v>0</v>
      </c>
      <c r="F26">
        <v>0</v>
      </c>
      <c r="G26">
        <v>2</v>
      </c>
      <c r="H26">
        <v>0</v>
      </c>
      <c r="I26">
        <v>0</v>
      </c>
      <c r="J26">
        <v>2</v>
      </c>
      <c r="K26">
        <v>2</v>
      </c>
      <c r="L26">
        <v>0</v>
      </c>
      <c r="M26">
        <v>50</v>
      </c>
      <c r="N26">
        <v>2</v>
      </c>
      <c r="O26">
        <v>2</v>
      </c>
      <c r="P26">
        <v>50</v>
      </c>
      <c r="Q26">
        <v>0</v>
      </c>
      <c r="R26">
        <v>0</v>
      </c>
      <c r="S26">
        <v>0</v>
      </c>
      <c r="T26">
        <v>0</v>
      </c>
      <c r="U26">
        <f t="shared" si="0"/>
        <v>110</v>
      </c>
      <c r="V26">
        <v>161</v>
      </c>
      <c r="W26">
        <f t="shared" si="1"/>
        <v>161</v>
      </c>
      <c r="X26">
        <f t="shared" si="2"/>
        <v>271</v>
      </c>
    </row>
    <row r="27" spans="23:24" ht="12.75">
      <c r="W27">
        <f t="shared" si="1"/>
        <v>0</v>
      </c>
      <c r="X27">
        <f t="shared" si="2"/>
        <v>0</v>
      </c>
    </row>
    <row r="28" spans="23:24" ht="12.75">
      <c r="W28">
        <f t="shared" si="1"/>
        <v>0</v>
      </c>
      <c r="X28">
        <f t="shared" si="2"/>
        <v>0</v>
      </c>
    </row>
  </sheetData>
  <sheetProtection/>
  <printOptions/>
  <pageMargins left="0.16" right="0.16" top="0.16" bottom="0.39" header="0.5" footer="0.5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" sqref="M6"/>
    </sheetView>
  </sheetViews>
  <sheetFormatPr defaultColWidth="9.140625" defaultRowHeight="12.75"/>
  <cols>
    <col min="2" max="2" width="32.8515625" style="0" bestFit="1" customWidth="1"/>
    <col min="3" max="3" width="4.8515625" style="0" customWidth="1"/>
    <col min="4" max="7" width="5.7109375" style="0" customWidth="1"/>
    <col min="8" max="8" width="13.7109375" style="0" customWidth="1"/>
    <col min="9" max="9" width="17.140625" style="0" customWidth="1"/>
    <col min="11" max="11" width="16.140625" style="0" bestFit="1" customWidth="1"/>
  </cols>
  <sheetData>
    <row r="1" spans="3:12" ht="20.25">
      <c r="C1" s="1" t="s">
        <v>22</v>
      </c>
      <c r="L1" t="s">
        <v>7</v>
      </c>
    </row>
    <row r="2" spans="1:11" ht="12.75">
      <c r="A2" t="s">
        <v>8</v>
      </c>
      <c r="B2" t="s">
        <v>13</v>
      </c>
      <c r="C2" t="s">
        <v>2</v>
      </c>
      <c r="D2">
        <v>12</v>
      </c>
      <c r="E2">
        <v>13</v>
      </c>
      <c r="F2">
        <v>14</v>
      </c>
      <c r="G2">
        <v>15</v>
      </c>
      <c r="H2" t="s">
        <v>3</v>
      </c>
      <c r="I2" t="s">
        <v>4</v>
      </c>
      <c r="J2" t="s">
        <v>5</v>
      </c>
      <c r="K2" t="s">
        <v>6</v>
      </c>
    </row>
    <row r="3" spans="1:12" ht="12.75">
      <c r="A3" s="3">
        <v>1</v>
      </c>
      <c r="B3" s="3" t="s">
        <v>119</v>
      </c>
      <c r="C3" s="3"/>
      <c r="D3" s="3">
        <v>2</v>
      </c>
      <c r="E3" s="3">
        <v>2</v>
      </c>
      <c r="F3" s="3">
        <v>2</v>
      </c>
      <c r="G3" s="3">
        <v>2</v>
      </c>
      <c r="H3" s="3">
        <f>SUM(D3:G3)</f>
        <v>8</v>
      </c>
      <c r="I3" s="3">
        <v>421.74</v>
      </c>
      <c r="J3" s="3">
        <f>I3-C3</f>
        <v>421.74</v>
      </c>
      <c r="K3" s="3">
        <f aca="true" t="shared" si="0" ref="K3:K8">H3+J3</f>
        <v>429.74</v>
      </c>
      <c r="L3" s="3">
        <v>2</v>
      </c>
    </row>
    <row r="4" spans="1:12" ht="12.75">
      <c r="A4" s="3">
        <v>2</v>
      </c>
      <c r="B4" s="3" t="s">
        <v>118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  <c r="L4" s="3">
        <v>6</v>
      </c>
    </row>
    <row r="5" spans="1:12" ht="12.75">
      <c r="A5" s="3">
        <v>3</v>
      </c>
      <c r="B5" s="3" t="s">
        <v>117</v>
      </c>
      <c r="C5" s="3"/>
      <c r="D5" s="3">
        <v>2</v>
      </c>
      <c r="E5" s="3">
        <v>0</v>
      </c>
      <c r="F5" s="3">
        <v>2</v>
      </c>
      <c r="G5" s="3">
        <v>2</v>
      </c>
      <c r="H5" s="3">
        <f>SUM(D5:G5)</f>
        <v>6</v>
      </c>
      <c r="I5" s="3">
        <v>478.7</v>
      </c>
      <c r="J5" s="3">
        <f>I5-C5</f>
        <v>478.7</v>
      </c>
      <c r="K5" s="3">
        <f t="shared" si="0"/>
        <v>484.7</v>
      </c>
      <c r="L5" s="3">
        <v>5</v>
      </c>
    </row>
    <row r="6" spans="1:12" ht="12.75">
      <c r="A6" s="3">
        <v>4</v>
      </c>
      <c r="B6" s="3" t="s">
        <v>114</v>
      </c>
      <c r="C6" s="3"/>
      <c r="D6" s="3">
        <v>2</v>
      </c>
      <c r="E6" s="3">
        <v>2</v>
      </c>
      <c r="F6" s="3">
        <v>2</v>
      </c>
      <c r="G6" s="3">
        <v>2</v>
      </c>
      <c r="H6" s="3">
        <f>SUM(D6:G6)</f>
        <v>8</v>
      </c>
      <c r="I6" s="3">
        <v>421.03</v>
      </c>
      <c r="J6" s="3">
        <f>I6-C6</f>
        <v>421.03</v>
      </c>
      <c r="K6" s="3">
        <f t="shared" si="0"/>
        <v>429.03</v>
      </c>
      <c r="L6" s="3">
        <v>1</v>
      </c>
    </row>
    <row r="7" spans="1:12" ht="12.75">
      <c r="A7" s="3">
        <v>5</v>
      </c>
      <c r="B7" s="3" t="s">
        <v>120</v>
      </c>
      <c r="C7" s="3"/>
      <c r="D7" s="3">
        <v>2</v>
      </c>
      <c r="E7" s="3">
        <v>20</v>
      </c>
      <c r="F7" s="3">
        <v>2</v>
      </c>
      <c r="G7" s="3">
        <v>20</v>
      </c>
      <c r="H7" s="3">
        <f>SUM(D7:G7)</f>
        <v>44</v>
      </c>
      <c r="I7" s="3">
        <v>423.15</v>
      </c>
      <c r="J7" s="3">
        <f>I7-C7</f>
        <v>423.15</v>
      </c>
      <c r="K7" s="3">
        <f t="shared" si="0"/>
        <v>467.15</v>
      </c>
      <c r="L7" s="3">
        <v>3</v>
      </c>
    </row>
    <row r="8" spans="1:12" ht="12.75">
      <c r="A8" s="3">
        <v>6</v>
      </c>
      <c r="B8" s="3" t="s">
        <v>121</v>
      </c>
      <c r="C8" s="3"/>
      <c r="D8" s="3">
        <v>2</v>
      </c>
      <c r="E8" s="3">
        <v>2</v>
      </c>
      <c r="F8" s="3">
        <v>2</v>
      </c>
      <c r="G8" s="3">
        <v>20</v>
      </c>
      <c r="H8" s="3">
        <f>SUM(D8:G8)</f>
        <v>26</v>
      </c>
      <c r="I8" s="3">
        <v>441.2</v>
      </c>
      <c r="J8" s="3">
        <f>I8-C8</f>
        <v>441.2</v>
      </c>
      <c r="K8" s="3">
        <f t="shared" si="0"/>
        <v>467.2</v>
      </c>
      <c r="L8" s="3">
        <v>4</v>
      </c>
    </row>
    <row r="10" spans="8:11" ht="12.75">
      <c r="H10">
        <f>SUM(D10:G10)</f>
        <v>0</v>
      </c>
      <c r="J10">
        <f>I10-C10</f>
        <v>0</v>
      </c>
      <c r="K10">
        <f>H10+J10</f>
        <v>0</v>
      </c>
    </row>
    <row r="12" spans="8:11" ht="12.75">
      <c r="H12">
        <f>SUM(D12:G12)</f>
        <v>0</v>
      </c>
      <c r="J12">
        <f>I12-C12</f>
        <v>0</v>
      </c>
      <c r="K12">
        <f>H12+J12</f>
        <v>0</v>
      </c>
    </row>
  </sheetData>
  <sheetProtection/>
  <printOptions/>
  <pageMargins left="0.74" right="0.27" top="1" bottom="1" header="0.5" footer="0.5"/>
  <pageSetup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SheetLayoutView="10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4" sqref="U14"/>
    </sheetView>
  </sheetViews>
  <sheetFormatPr defaultColWidth="9.140625" defaultRowHeight="12.75"/>
  <cols>
    <col min="2" max="2" width="36.28125" style="0" bestFit="1" customWidth="1"/>
    <col min="3" max="3" width="12.00390625" style="0" customWidth="1"/>
    <col min="6" max="6" width="12.140625" style="0" customWidth="1"/>
    <col min="16" max="16" width="12.00390625" style="0" customWidth="1"/>
    <col min="17" max="17" width="0" style="0" hidden="1" customWidth="1"/>
    <col min="18" max="18" width="15.00390625" style="0" hidden="1" customWidth="1"/>
    <col min="19" max="19" width="0" style="0" hidden="1" customWidth="1"/>
  </cols>
  <sheetData>
    <row r="1" spans="1:16" ht="12.75">
      <c r="A1" s="3"/>
      <c r="B1" s="3"/>
      <c r="C1" s="3"/>
      <c r="D1" s="3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2.75">
      <c r="A3" s="3" t="s">
        <v>18</v>
      </c>
      <c r="B3" s="3" t="s">
        <v>13</v>
      </c>
      <c r="C3" s="3" t="s">
        <v>14</v>
      </c>
      <c r="D3" s="3" t="s">
        <v>15</v>
      </c>
      <c r="E3" s="3" t="s">
        <v>7</v>
      </c>
      <c r="F3" s="3" t="s">
        <v>19</v>
      </c>
      <c r="G3" s="3" t="s">
        <v>15</v>
      </c>
      <c r="H3" s="3" t="s">
        <v>7</v>
      </c>
      <c r="I3" s="3" t="s">
        <v>115</v>
      </c>
      <c r="J3" s="3"/>
      <c r="K3" s="3" t="s">
        <v>7</v>
      </c>
      <c r="L3" s="3" t="s">
        <v>116</v>
      </c>
      <c r="M3" s="3"/>
      <c r="N3" s="3" t="s">
        <v>7</v>
      </c>
      <c r="O3" s="3" t="s">
        <v>22</v>
      </c>
      <c r="P3" s="3" t="s">
        <v>21</v>
      </c>
      <c r="Q3" t="s">
        <v>22</v>
      </c>
      <c r="R3" t="s">
        <v>23</v>
      </c>
      <c r="S3" t="s">
        <v>26</v>
      </c>
      <c r="U3" t="s">
        <v>122</v>
      </c>
    </row>
    <row r="4" spans="1:16" ht="12.75">
      <c r="A4" s="3"/>
      <c r="B4" s="3"/>
      <c r="C4" s="3" t="s">
        <v>16</v>
      </c>
      <c r="D4" s="3" t="s">
        <v>17</v>
      </c>
      <c r="E4" s="3"/>
      <c r="F4" s="3" t="s">
        <v>16</v>
      </c>
      <c r="G4" s="3" t="s">
        <v>17</v>
      </c>
      <c r="H4" s="3"/>
      <c r="I4" s="3" t="s">
        <v>16</v>
      </c>
      <c r="J4" s="3" t="s">
        <v>17</v>
      </c>
      <c r="K4" s="3"/>
      <c r="L4" s="3" t="s">
        <v>16</v>
      </c>
      <c r="M4" s="3" t="s">
        <v>17</v>
      </c>
      <c r="N4" s="3"/>
      <c r="O4" s="3" t="s">
        <v>111</v>
      </c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2.75">
      <c r="A6" s="3">
        <v>1</v>
      </c>
      <c r="B6" s="3" t="s">
        <v>114</v>
      </c>
      <c r="C6" s="37">
        <v>228</v>
      </c>
      <c r="D6" s="3">
        <v>0</v>
      </c>
      <c r="E6" s="3">
        <v>3</v>
      </c>
      <c r="F6" s="37">
        <v>240</v>
      </c>
      <c r="G6" s="3">
        <v>268</v>
      </c>
      <c r="H6" s="3">
        <v>3</v>
      </c>
      <c r="I6" s="3">
        <v>229</v>
      </c>
      <c r="J6" s="37">
        <v>145</v>
      </c>
      <c r="K6" s="3">
        <v>8</v>
      </c>
      <c r="L6" s="37">
        <v>125</v>
      </c>
      <c r="M6" s="3">
        <v>177</v>
      </c>
      <c r="N6" s="3">
        <v>1</v>
      </c>
      <c r="O6" s="3">
        <v>1</v>
      </c>
      <c r="P6" s="3">
        <v>1</v>
      </c>
      <c r="R6" t="e">
        <f>#REF!+Q6</f>
        <v>#REF!</v>
      </c>
      <c r="U6">
        <f aca="true" t="shared" si="0" ref="U6:U11">E6+H6+K6+N6+O6</f>
        <v>16</v>
      </c>
    </row>
    <row r="7" spans="1:21" ht="12.75">
      <c r="A7" s="3">
        <v>2</v>
      </c>
      <c r="B7" s="3" t="s">
        <v>117</v>
      </c>
      <c r="C7" s="37">
        <v>158</v>
      </c>
      <c r="D7" s="3">
        <v>179</v>
      </c>
      <c r="E7" s="3">
        <v>1</v>
      </c>
      <c r="F7" s="3">
        <v>303</v>
      </c>
      <c r="G7" s="37">
        <v>233</v>
      </c>
      <c r="H7" s="3">
        <v>2</v>
      </c>
      <c r="I7" s="3">
        <v>186</v>
      </c>
      <c r="J7" s="37">
        <v>150</v>
      </c>
      <c r="K7" s="3">
        <v>9</v>
      </c>
      <c r="L7" s="37">
        <v>143</v>
      </c>
      <c r="M7" s="3">
        <v>152</v>
      </c>
      <c r="N7" s="3">
        <v>6</v>
      </c>
      <c r="O7" s="3">
        <v>5</v>
      </c>
      <c r="P7" s="3">
        <v>4</v>
      </c>
      <c r="R7" t="e">
        <f>#REF!+Q7</f>
        <v>#REF!</v>
      </c>
      <c r="U7">
        <f t="shared" si="0"/>
        <v>23</v>
      </c>
    </row>
    <row r="8" spans="1:21" ht="12.75">
      <c r="A8" s="3">
        <v>3</v>
      </c>
      <c r="B8" s="3" t="s">
        <v>118</v>
      </c>
      <c r="C8" s="37">
        <v>231</v>
      </c>
      <c r="D8" s="3">
        <v>181</v>
      </c>
      <c r="E8" s="3">
        <v>4</v>
      </c>
      <c r="F8" s="3">
        <v>379</v>
      </c>
      <c r="G8" s="37">
        <v>322</v>
      </c>
      <c r="H8" s="3">
        <v>5</v>
      </c>
      <c r="I8" s="37">
        <v>140</v>
      </c>
      <c r="J8" s="3">
        <v>221</v>
      </c>
      <c r="K8" s="3">
        <v>5</v>
      </c>
      <c r="L8" s="37">
        <v>163</v>
      </c>
      <c r="M8" s="3">
        <v>172</v>
      </c>
      <c r="N8" s="3">
        <v>11</v>
      </c>
      <c r="O8" s="3">
        <v>6</v>
      </c>
      <c r="P8" s="3">
        <v>5</v>
      </c>
      <c r="R8" t="e">
        <f>#REF!+Q8</f>
        <v>#REF!</v>
      </c>
      <c r="U8">
        <f t="shared" si="0"/>
        <v>31</v>
      </c>
    </row>
    <row r="9" spans="1:21" ht="12.75">
      <c r="A9" s="3">
        <v>4</v>
      </c>
      <c r="B9" s="3" t="s">
        <v>119</v>
      </c>
      <c r="C9" s="3">
        <v>177</v>
      </c>
      <c r="D9" s="37">
        <v>171</v>
      </c>
      <c r="E9" s="3">
        <v>2</v>
      </c>
      <c r="F9" s="3">
        <v>296</v>
      </c>
      <c r="G9" s="37">
        <v>294</v>
      </c>
      <c r="H9" s="3">
        <v>4</v>
      </c>
      <c r="I9" s="3">
        <v>166</v>
      </c>
      <c r="J9" s="37">
        <v>155</v>
      </c>
      <c r="K9" s="3">
        <v>10</v>
      </c>
      <c r="L9" s="3">
        <v>188</v>
      </c>
      <c r="M9" s="37">
        <v>136</v>
      </c>
      <c r="N9" s="3">
        <v>3</v>
      </c>
      <c r="O9" s="3">
        <v>2</v>
      </c>
      <c r="P9" s="3">
        <v>3</v>
      </c>
      <c r="R9" t="e">
        <f>#REF!+Q9</f>
        <v>#REF!</v>
      </c>
      <c r="U9">
        <f t="shared" si="0"/>
        <v>21</v>
      </c>
    </row>
    <row r="10" spans="1:21" ht="12.75">
      <c r="A10" s="3">
        <v>5</v>
      </c>
      <c r="B10" s="3" t="s">
        <v>120</v>
      </c>
      <c r="C10" s="3">
        <v>514</v>
      </c>
      <c r="D10" s="37">
        <v>500</v>
      </c>
      <c r="E10" s="3">
        <v>6</v>
      </c>
      <c r="F10" s="37">
        <v>450</v>
      </c>
      <c r="G10" s="3">
        <v>544</v>
      </c>
      <c r="H10" s="3">
        <v>6</v>
      </c>
      <c r="I10" s="3">
        <v>143</v>
      </c>
      <c r="J10" s="37">
        <v>139</v>
      </c>
      <c r="K10" s="3">
        <v>4</v>
      </c>
      <c r="L10" s="37">
        <v>334</v>
      </c>
      <c r="M10" s="3">
        <v>0</v>
      </c>
      <c r="N10" s="3">
        <v>12</v>
      </c>
      <c r="O10" s="3">
        <v>3</v>
      </c>
      <c r="P10" s="3">
        <v>6</v>
      </c>
      <c r="R10" t="e">
        <f>#REF!+Q10</f>
        <v>#REF!</v>
      </c>
      <c r="U10">
        <f t="shared" si="0"/>
        <v>31</v>
      </c>
    </row>
    <row r="11" spans="1:21" ht="12.75">
      <c r="A11" s="3">
        <v>6</v>
      </c>
      <c r="B11" s="3" t="s">
        <v>121</v>
      </c>
      <c r="C11" s="3">
        <v>247</v>
      </c>
      <c r="D11" s="37">
        <v>241</v>
      </c>
      <c r="E11" s="3">
        <v>5</v>
      </c>
      <c r="F11" s="37">
        <v>226</v>
      </c>
      <c r="G11" s="3">
        <v>256</v>
      </c>
      <c r="H11" s="3">
        <v>1</v>
      </c>
      <c r="I11" s="37">
        <v>134</v>
      </c>
      <c r="J11" s="3">
        <v>203</v>
      </c>
      <c r="K11" s="3">
        <v>2</v>
      </c>
      <c r="L11" s="40">
        <v>275</v>
      </c>
      <c r="M11" s="37">
        <v>143</v>
      </c>
      <c r="N11" s="3">
        <v>7</v>
      </c>
      <c r="O11" s="3">
        <v>4</v>
      </c>
      <c r="P11" s="3">
        <v>2</v>
      </c>
      <c r="R11" t="e">
        <f>#REF!+Q11</f>
        <v>#REF!</v>
      </c>
      <c r="U11">
        <f t="shared" si="0"/>
        <v>19</v>
      </c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7" ht="12.75">
      <c r="A18" s="3"/>
      <c r="B18" s="37" t="s">
        <v>24</v>
      </c>
      <c r="C18" s="3" t="s">
        <v>16</v>
      </c>
      <c r="D18" s="3" t="s">
        <v>17</v>
      </c>
      <c r="E18" s="36" t="s">
        <v>110</v>
      </c>
      <c r="F18" s="36" t="s">
        <v>111</v>
      </c>
      <c r="G18" s="3"/>
    </row>
    <row r="19" spans="1:7" ht="12.75">
      <c r="A19" s="3"/>
      <c r="B19" s="38" t="s">
        <v>107</v>
      </c>
      <c r="C19" s="3"/>
      <c r="D19" s="3"/>
      <c r="E19" s="3"/>
      <c r="F19" s="3"/>
      <c r="G19" s="3"/>
    </row>
    <row r="20" spans="1:7" ht="12.75">
      <c r="A20" s="3">
        <v>1</v>
      </c>
      <c r="B20" s="3" t="s">
        <v>88</v>
      </c>
      <c r="C20" s="3">
        <v>228</v>
      </c>
      <c r="D20" s="3">
        <v>0</v>
      </c>
      <c r="E20" s="3">
        <v>228</v>
      </c>
      <c r="F20" s="3">
        <v>5</v>
      </c>
      <c r="G20" s="3"/>
    </row>
    <row r="21" spans="1:7" ht="12.75">
      <c r="A21" s="3">
        <f>1+A20</f>
        <v>2</v>
      </c>
      <c r="B21" s="3" t="s">
        <v>89</v>
      </c>
      <c r="C21" s="3">
        <v>158</v>
      </c>
      <c r="D21" s="3">
        <v>179</v>
      </c>
      <c r="E21" s="3">
        <f>MIN(C21:D21)</f>
        <v>158</v>
      </c>
      <c r="F21" s="3">
        <v>1</v>
      </c>
      <c r="G21" s="3"/>
    </row>
    <row r="22" spans="1:7" ht="12.75">
      <c r="A22" s="3">
        <f aca="true" t="shared" si="1" ref="A22:A33">1+A21</f>
        <v>3</v>
      </c>
      <c r="B22" s="3" t="s">
        <v>90</v>
      </c>
      <c r="C22" s="3">
        <v>231</v>
      </c>
      <c r="D22" s="3">
        <v>181</v>
      </c>
      <c r="E22" s="3">
        <f>MIN(C22:D22)</f>
        <v>181</v>
      </c>
      <c r="F22" s="3">
        <v>3</v>
      </c>
      <c r="G22" s="3"/>
    </row>
    <row r="23" spans="1:7" ht="12.75">
      <c r="A23" s="3">
        <f t="shared" si="1"/>
        <v>4</v>
      </c>
      <c r="B23" s="3" t="s">
        <v>91</v>
      </c>
      <c r="C23" s="3">
        <v>177</v>
      </c>
      <c r="D23" s="3">
        <v>171</v>
      </c>
      <c r="E23" s="3">
        <f>MIN(C23:D23)</f>
        <v>171</v>
      </c>
      <c r="F23" s="3">
        <v>2</v>
      </c>
      <c r="G23" s="3"/>
    </row>
    <row r="24" spans="1:7" ht="12.75">
      <c r="A24" s="3">
        <f t="shared" si="1"/>
        <v>5</v>
      </c>
      <c r="B24" s="3" t="s">
        <v>93</v>
      </c>
      <c r="C24" s="3">
        <v>247</v>
      </c>
      <c r="D24" s="3">
        <v>241</v>
      </c>
      <c r="E24" s="3">
        <f>MIN(C24:D24)</f>
        <v>241</v>
      </c>
      <c r="F24" s="3">
        <v>6</v>
      </c>
      <c r="G24" s="3"/>
    </row>
    <row r="25" spans="1:7" ht="12.75">
      <c r="A25" s="3">
        <f t="shared" si="1"/>
        <v>6</v>
      </c>
      <c r="B25" s="3" t="s">
        <v>95</v>
      </c>
      <c r="C25" s="3">
        <v>308</v>
      </c>
      <c r="D25" s="3">
        <v>212</v>
      </c>
      <c r="E25" s="3">
        <f>MIN(C25:D25)</f>
        <v>212</v>
      </c>
      <c r="F25" s="3">
        <v>4</v>
      </c>
      <c r="G25" s="3"/>
    </row>
    <row r="26" spans="1:7" ht="12.75">
      <c r="A26" s="3">
        <f t="shared" si="1"/>
        <v>7</v>
      </c>
      <c r="B26" s="39" t="s">
        <v>108</v>
      </c>
      <c r="C26" s="3"/>
      <c r="D26" s="3"/>
      <c r="E26" s="3"/>
      <c r="F26" s="3"/>
      <c r="G26" s="3"/>
    </row>
    <row r="27" spans="1:7" ht="12.75">
      <c r="A27" s="3">
        <f t="shared" si="1"/>
        <v>8</v>
      </c>
      <c r="B27" s="3" t="s">
        <v>92</v>
      </c>
      <c r="C27" s="3">
        <v>514</v>
      </c>
      <c r="D27" s="3">
        <v>500</v>
      </c>
      <c r="E27" s="3">
        <f>MIN(C27:D27)</f>
        <v>500</v>
      </c>
      <c r="F27" s="3">
        <v>1</v>
      </c>
      <c r="G27" s="3"/>
    </row>
    <row r="28" spans="1:7" ht="12.75">
      <c r="A28" s="3">
        <f t="shared" si="1"/>
        <v>9</v>
      </c>
      <c r="B28" s="3" t="s">
        <v>94</v>
      </c>
      <c r="C28" s="3">
        <v>662</v>
      </c>
      <c r="D28" s="3">
        <v>0</v>
      </c>
      <c r="E28" s="3">
        <v>662</v>
      </c>
      <c r="F28" s="3">
        <v>2</v>
      </c>
      <c r="G28" s="3"/>
    </row>
    <row r="29" spans="1:7" ht="12.75">
      <c r="A29" s="3">
        <f t="shared" si="1"/>
        <v>10</v>
      </c>
      <c r="B29" s="3"/>
      <c r="C29" s="3"/>
      <c r="D29" s="3"/>
      <c r="E29" s="3"/>
      <c r="F29" s="3"/>
      <c r="G29" s="3"/>
    </row>
    <row r="30" spans="1:7" ht="12.75">
      <c r="A30" s="3">
        <f t="shared" si="1"/>
        <v>11</v>
      </c>
      <c r="B30" s="38" t="s">
        <v>109</v>
      </c>
      <c r="C30" s="3"/>
      <c r="D30" s="3"/>
      <c r="E30" s="3"/>
      <c r="F30" s="3"/>
      <c r="G30" s="3"/>
    </row>
    <row r="31" spans="1:7" ht="12.75">
      <c r="A31" s="3">
        <f t="shared" si="1"/>
        <v>12</v>
      </c>
      <c r="B31" s="3" t="s">
        <v>96</v>
      </c>
      <c r="C31" s="3">
        <v>240</v>
      </c>
      <c r="D31" s="3">
        <v>268</v>
      </c>
      <c r="E31" s="3">
        <f aca="true" t="shared" si="2" ref="E31:E36">MIN(C31:D31)</f>
        <v>240</v>
      </c>
      <c r="F31" s="3">
        <v>3</v>
      </c>
      <c r="G31" s="3"/>
    </row>
    <row r="32" spans="1:7" ht="12.75">
      <c r="A32" s="3">
        <f t="shared" si="1"/>
        <v>13</v>
      </c>
      <c r="B32" s="3" t="s">
        <v>97</v>
      </c>
      <c r="C32" s="3">
        <v>303</v>
      </c>
      <c r="D32" s="3">
        <v>233</v>
      </c>
      <c r="E32" s="3">
        <f t="shared" si="2"/>
        <v>233</v>
      </c>
      <c r="F32" s="3">
        <v>2</v>
      </c>
      <c r="G32" s="3"/>
    </row>
    <row r="33" spans="1:7" ht="12.75">
      <c r="A33" s="3">
        <f t="shared" si="1"/>
        <v>14</v>
      </c>
      <c r="B33" s="3" t="s">
        <v>98</v>
      </c>
      <c r="C33" s="3">
        <v>379</v>
      </c>
      <c r="D33" s="3">
        <v>322</v>
      </c>
      <c r="E33" s="3">
        <f t="shared" si="2"/>
        <v>322</v>
      </c>
      <c r="F33" s="3">
        <v>5</v>
      </c>
      <c r="G33" s="3"/>
    </row>
    <row r="34" spans="1:7" ht="12.75">
      <c r="A34" s="3">
        <f>1+A33</f>
        <v>15</v>
      </c>
      <c r="B34" s="3" t="s">
        <v>99</v>
      </c>
      <c r="C34" s="3">
        <v>296</v>
      </c>
      <c r="D34" s="3">
        <v>294</v>
      </c>
      <c r="E34" s="3">
        <f t="shared" si="2"/>
        <v>294</v>
      </c>
      <c r="F34" s="3">
        <v>4</v>
      </c>
      <c r="G34" s="3"/>
    </row>
    <row r="35" spans="1:7" ht="12.75">
      <c r="A35" s="3">
        <f>1+A34</f>
        <v>16</v>
      </c>
      <c r="B35" s="3" t="s">
        <v>101</v>
      </c>
      <c r="C35" s="3">
        <v>226</v>
      </c>
      <c r="D35" s="3">
        <v>256</v>
      </c>
      <c r="E35" s="3">
        <f t="shared" si="2"/>
        <v>226</v>
      </c>
      <c r="F35" s="3">
        <v>1</v>
      </c>
      <c r="G35" s="3"/>
    </row>
    <row r="36" spans="1:7" ht="12.75">
      <c r="A36" s="3">
        <f aca="true" t="shared" si="3" ref="A36:A69">1+A35</f>
        <v>17</v>
      </c>
      <c r="B36" s="3" t="s">
        <v>103</v>
      </c>
      <c r="C36" s="3">
        <v>541</v>
      </c>
      <c r="D36" s="3">
        <v>538</v>
      </c>
      <c r="E36" s="3">
        <f t="shared" si="2"/>
        <v>538</v>
      </c>
      <c r="F36" s="3">
        <v>7</v>
      </c>
      <c r="G36" s="3"/>
    </row>
    <row r="37" spans="1:7" ht="12.75">
      <c r="A37" s="3">
        <f t="shared" si="3"/>
        <v>18</v>
      </c>
      <c r="B37" s="36" t="s">
        <v>106</v>
      </c>
      <c r="C37" s="3">
        <v>421</v>
      </c>
      <c r="D37" s="3">
        <v>0</v>
      </c>
      <c r="E37" s="3">
        <v>421</v>
      </c>
      <c r="F37" s="3">
        <v>6</v>
      </c>
      <c r="G37" s="3"/>
    </row>
    <row r="38" spans="1:7" ht="12.75">
      <c r="A38" s="3">
        <f t="shared" si="3"/>
        <v>19</v>
      </c>
      <c r="B38" s="39" t="s">
        <v>112</v>
      </c>
      <c r="C38" s="3"/>
      <c r="D38" s="3"/>
      <c r="E38" s="3"/>
      <c r="F38" s="3"/>
      <c r="G38" s="3"/>
    </row>
    <row r="39" spans="1:7" ht="12.75">
      <c r="A39" s="3">
        <f t="shared" si="3"/>
        <v>20</v>
      </c>
      <c r="B39" s="3" t="s">
        <v>100</v>
      </c>
      <c r="C39" s="3">
        <v>450</v>
      </c>
      <c r="D39" s="3">
        <v>544</v>
      </c>
      <c r="E39" s="3">
        <f>MIN(C39:D39)</f>
        <v>450</v>
      </c>
      <c r="F39" s="3">
        <v>1</v>
      </c>
      <c r="G39" s="3"/>
    </row>
    <row r="40" spans="1:7" ht="12.75">
      <c r="A40" s="3">
        <f t="shared" si="3"/>
        <v>21</v>
      </c>
      <c r="B40" s="3" t="s">
        <v>102</v>
      </c>
      <c r="C40" s="3">
        <v>624</v>
      </c>
      <c r="D40" s="3">
        <v>570</v>
      </c>
      <c r="E40" s="3">
        <f>MIN(C40:D40)</f>
        <v>570</v>
      </c>
      <c r="F40" s="3">
        <v>3</v>
      </c>
      <c r="G40" s="3"/>
    </row>
    <row r="41" spans="1:7" ht="12.75">
      <c r="A41" s="3">
        <f t="shared" si="3"/>
        <v>22</v>
      </c>
      <c r="B41" s="3" t="s">
        <v>104</v>
      </c>
      <c r="C41" s="3">
        <v>494</v>
      </c>
      <c r="D41" s="3">
        <v>522</v>
      </c>
      <c r="E41" s="3">
        <f>MIN(C41:D41)</f>
        <v>494</v>
      </c>
      <c r="F41" s="3">
        <v>2</v>
      </c>
      <c r="G41" s="3"/>
    </row>
    <row r="42" spans="1:7" ht="12.75">
      <c r="A42" s="3">
        <f t="shared" si="3"/>
        <v>23</v>
      </c>
      <c r="B42" s="36" t="s">
        <v>105</v>
      </c>
      <c r="C42" s="3">
        <v>596</v>
      </c>
      <c r="D42" s="3">
        <v>596</v>
      </c>
      <c r="E42" s="3">
        <f>MIN(C42:D42)</f>
        <v>596</v>
      </c>
      <c r="F42" s="3">
        <v>4</v>
      </c>
      <c r="G42" s="3"/>
    </row>
    <row r="43" spans="1:7" ht="12.75">
      <c r="A43" s="3">
        <f t="shared" si="3"/>
        <v>24</v>
      </c>
      <c r="B43" s="36"/>
      <c r="C43" s="3"/>
      <c r="D43" s="3"/>
      <c r="E43" s="3"/>
      <c r="F43" s="3"/>
      <c r="G43" s="3"/>
    </row>
    <row r="44" spans="1:7" ht="12.75">
      <c r="A44" s="3">
        <f t="shared" si="3"/>
        <v>25</v>
      </c>
      <c r="B44" s="3"/>
      <c r="C44" s="3"/>
      <c r="D44" s="3"/>
      <c r="E44" s="3"/>
      <c r="F44" s="3"/>
      <c r="G44" s="3"/>
    </row>
    <row r="45" spans="1:7" ht="12.75">
      <c r="A45" s="3">
        <f t="shared" si="3"/>
        <v>26</v>
      </c>
      <c r="B45" s="38" t="s">
        <v>113</v>
      </c>
      <c r="C45" s="3"/>
      <c r="D45" s="3"/>
      <c r="E45" s="3"/>
      <c r="F45" s="3"/>
      <c r="G45" s="3"/>
    </row>
    <row r="46" spans="1:7" ht="12.75">
      <c r="A46" s="3">
        <f t="shared" si="3"/>
        <v>27</v>
      </c>
      <c r="B46" s="3" t="s">
        <v>71</v>
      </c>
      <c r="C46" s="3">
        <v>125</v>
      </c>
      <c r="D46" s="3">
        <v>177</v>
      </c>
      <c r="E46" s="3">
        <f aca="true" t="shared" si="4" ref="E46:E64">MIN(C46:D46)</f>
        <v>125</v>
      </c>
      <c r="F46" s="3">
        <v>1</v>
      </c>
      <c r="G46" s="3"/>
    </row>
    <row r="47" spans="1:7" ht="12.75">
      <c r="A47" s="3">
        <f t="shared" si="3"/>
        <v>28</v>
      </c>
      <c r="B47" s="3" t="s">
        <v>72</v>
      </c>
      <c r="C47" s="3">
        <v>134</v>
      </c>
      <c r="D47" s="3">
        <v>203</v>
      </c>
      <c r="E47" s="3">
        <f t="shared" si="4"/>
        <v>134</v>
      </c>
      <c r="F47" s="3">
        <v>2</v>
      </c>
      <c r="G47" s="3"/>
    </row>
    <row r="48" spans="1:7" ht="12.75">
      <c r="A48" s="3">
        <f t="shared" si="3"/>
        <v>29</v>
      </c>
      <c r="B48" s="3" t="s">
        <v>76</v>
      </c>
      <c r="C48" s="3">
        <v>188</v>
      </c>
      <c r="D48" s="3">
        <v>136</v>
      </c>
      <c r="E48" s="3">
        <f t="shared" si="4"/>
        <v>136</v>
      </c>
      <c r="F48" s="3">
        <v>3</v>
      </c>
      <c r="G48" s="3"/>
    </row>
    <row r="49" spans="1:7" ht="12.75">
      <c r="A49" s="3">
        <f t="shared" si="3"/>
        <v>30</v>
      </c>
      <c r="B49" s="3" t="s">
        <v>77</v>
      </c>
      <c r="C49" s="3">
        <v>143</v>
      </c>
      <c r="D49" s="3">
        <v>139</v>
      </c>
      <c r="E49" s="3">
        <f t="shared" si="4"/>
        <v>139</v>
      </c>
      <c r="F49" s="3">
        <v>4</v>
      </c>
      <c r="G49" s="3"/>
    </row>
    <row r="50" spans="1:7" ht="12.75">
      <c r="A50" s="3">
        <f t="shared" si="3"/>
        <v>31</v>
      </c>
      <c r="B50" s="3" t="s">
        <v>66</v>
      </c>
      <c r="C50" s="3">
        <v>140</v>
      </c>
      <c r="D50" s="3">
        <v>221</v>
      </c>
      <c r="E50" s="3">
        <f t="shared" si="4"/>
        <v>140</v>
      </c>
      <c r="F50" s="3">
        <v>5</v>
      </c>
      <c r="G50" s="3"/>
    </row>
    <row r="51" spans="1:7" ht="12.75">
      <c r="A51" s="3">
        <f t="shared" si="3"/>
        <v>32</v>
      </c>
      <c r="B51" s="3" t="s">
        <v>79</v>
      </c>
      <c r="C51" s="3">
        <v>140</v>
      </c>
      <c r="D51" s="3">
        <v>155</v>
      </c>
      <c r="E51" s="3">
        <f t="shared" si="4"/>
        <v>140</v>
      </c>
      <c r="F51" s="3">
        <v>5</v>
      </c>
      <c r="G51" s="3"/>
    </row>
    <row r="52" spans="1:7" ht="12.75">
      <c r="A52" s="3">
        <f t="shared" si="3"/>
        <v>33</v>
      </c>
      <c r="B52" s="3" t="s">
        <v>73</v>
      </c>
      <c r="C52" s="3">
        <v>143</v>
      </c>
      <c r="D52" s="3">
        <v>152</v>
      </c>
      <c r="E52" s="3">
        <f t="shared" si="4"/>
        <v>143</v>
      </c>
      <c r="F52" s="3">
        <v>6</v>
      </c>
      <c r="G52" s="3"/>
    </row>
    <row r="53" spans="1:7" ht="12.75">
      <c r="A53" s="3">
        <f t="shared" si="3"/>
        <v>34</v>
      </c>
      <c r="B53" s="3" t="s">
        <v>69</v>
      </c>
      <c r="C53" s="3">
        <v>275</v>
      </c>
      <c r="D53" s="3">
        <v>143</v>
      </c>
      <c r="E53" s="3">
        <f t="shared" si="4"/>
        <v>143</v>
      </c>
      <c r="F53" s="3">
        <v>6</v>
      </c>
      <c r="G53" s="3"/>
    </row>
    <row r="54" spans="1:7" ht="12.75">
      <c r="A54" s="3">
        <f t="shared" si="3"/>
        <v>35</v>
      </c>
      <c r="B54" s="3" t="s">
        <v>65</v>
      </c>
      <c r="C54" s="3">
        <v>229</v>
      </c>
      <c r="D54" s="3">
        <v>145</v>
      </c>
      <c r="E54" s="3">
        <f t="shared" si="4"/>
        <v>145</v>
      </c>
      <c r="F54" s="3">
        <v>7</v>
      </c>
      <c r="G54" s="3"/>
    </row>
    <row r="55" spans="1:7" ht="12.75">
      <c r="A55" s="3">
        <f t="shared" si="3"/>
        <v>36</v>
      </c>
      <c r="B55" s="3" t="s">
        <v>82</v>
      </c>
      <c r="C55" s="3">
        <v>146</v>
      </c>
      <c r="D55" s="3">
        <v>205</v>
      </c>
      <c r="E55" s="3">
        <f t="shared" si="4"/>
        <v>146</v>
      </c>
      <c r="F55" s="3">
        <v>8</v>
      </c>
      <c r="G55" s="3"/>
    </row>
    <row r="56" spans="1:7" ht="12.75">
      <c r="A56" s="3">
        <f t="shared" si="3"/>
        <v>37</v>
      </c>
      <c r="B56" s="3" t="s">
        <v>84</v>
      </c>
      <c r="C56" s="3">
        <v>225</v>
      </c>
      <c r="D56" s="3">
        <v>147</v>
      </c>
      <c r="E56" s="3">
        <f t="shared" si="4"/>
        <v>147</v>
      </c>
      <c r="F56" s="3">
        <v>9</v>
      </c>
      <c r="G56" s="3"/>
    </row>
    <row r="57" spans="1:7" ht="12.75">
      <c r="A57" s="3">
        <f t="shared" si="3"/>
        <v>38</v>
      </c>
      <c r="B57" s="3" t="s">
        <v>81</v>
      </c>
      <c r="C57" s="3">
        <v>191</v>
      </c>
      <c r="D57" s="3">
        <v>149</v>
      </c>
      <c r="E57" s="3">
        <f t="shared" si="4"/>
        <v>149</v>
      </c>
      <c r="F57" s="3">
        <v>10</v>
      </c>
      <c r="G57" s="3"/>
    </row>
    <row r="58" spans="1:7" ht="12.75">
      <c r="A58" s="3">
        <f t="shared" si="3"/>
        <v>39</v>
      </c>
      <c r="B58" s="3" t="s">
        <v>68</v>
      </c>
      <c r="C58" s="3">
        <v>186</v>
      </c>
      <c r="D58" s="3">
        <v>150</v>
      </c>
      <c r="E58" s="3">
        <f t="shared" si="4"/>
        <v>150</v>
      </c>
      <c r="F58" s="3">
        <v>11</v>
      </c>
      <c r="G58" s="3"/>
    </row>
    <row r="59" spans="1:7" ht="12.75">
      <c r="A59" s="3">
        <f t="shared" si="3"/>
        <v>40</v>
      </c>
      <c r="B59" s="3" t="s">
        <v>75</v>
      </c>
      <c r="C59" s="3">
        <v>166</v>
      </c>
      <c r="D59" s="3">
        <v>155</v>
      </c>
      <c r="E59" s="3">
        <f t="shared" si="4"/>
        <v>155</v>
      </c>
      <c r="F59" s="3">
        <v>12</v>
      </c>
      <c r="G59" s="3"/>
    </row>
    <row r="60" spans="1:7" ht="12.75">
      <c r="A60" s="3">
        <f t="shared" si="3"/>
        <v>41</v>
      </c>
      <c r="B60" s="3" t="s">
        <v>64</v>
      </c>
      <c r="C60" s="3">
        <v>161</v>
      </c>
      <c r="D60" s="3">
        <v>158</v>
      </c>
      <c r="E60" s="3">
        <f t="shared" si="4"/>
        <v>158</v>
      </c>
      <c r="F60" s="3">
        <v>13</v>
      </c>
      <c r="G60" s="3"/>
    </row>
    <row r="61" spans="1:7" ht="12.75">
      <c r="A61" s="3">
        <f t="shared" si="3"/>
        <v>42</v>
      </c>
      <c r="B61" s="3" t="s">
        <v>74</v>
      </c>
      <c r="C61" s="3">
        <v>163</v>
      </c>
      <c r="D61" s="3">
        <v>172</v>
      </c>
      <c r="E61" s="3">
        <f t="shared" si="4"/>
        <v>163</v>
      </c>
      <c r="F61" s="3">
        <v>14</v>
      </c>
      <c r="G61" s="3"/>
    </row>
    <row r="62" spans="1:7" ht="12.75">
      <c r="A62" s="3">
        <f t="shared" si="3"/>
        <v>43</v>
      </c>
      <c r="B62" s="3" t="s">
        <v>67</v>
      </c>
      <c r="C62" s="3">
        <v>164</v>
      </c>
      <c r="D62" s="3">
        <v>194</v>
      </c>
      <c r="E62" s="3">
        <f t="shared" si="4"/>
        <v>164</v>
      </c>
      <c r="F62" s="3">
        <v>15</v>
      </c>
      <c r="G62" s="3"/>
    </row>
    <row r="63" spans="1:7" ht="12.75">
      <c r="A63" s="3">
        <f t="shared" si="3"/>
        <v>44</v>
      </c>
      <c r="B63" s="3" t="s">
        <v>83</v>
      </c>
      <c r="C63" s="3">
        <v>198</v>
      </c>
      <c r="D63" s="3">
        <v>250</v>
      </c>
      <c r="E63" s="3">
        <f t="shared" si="4"/>
        <v>198</v>
      </c>
      <c r="F63" s="3">
        <v>16</v>
      </c>
      <c r="G63" s="3"/>
    </row>
    <row r="64" spans="1:7" ht="12.75">
      <c r="A64" s="3">
        <f t="shared" si="3"/>
        <v>45</v>
      </c>
      <c r="B64" s="3" t="s">
        <v>87</v>
      </c>
      <c r="C64" s="3">
        <v>383</v>
      </c>
      <c r="D64" s="3">
        <v>271</v>
      </c>
      <c r="E64" s="3">
        <f t="shared" si="4"/>
        <v>271</v>
      </c>
      <c r="F64" s="3">
        <v>17</v>
      </c>
      <c r="G64" s="3"/>
    </row>
    <row r="65" spans="1:7" ht="12.75">
      <c r="A65" s="3">
        <f t="shared" si="3"/>
        <v>46</v>
      </c>
      <c r="B65" s="3" t="s">
        <v>80</v>
      </c>
      <c r="C65" s="3">
        <v>329</v>
      </c>
      <c r="D65" s="3">
        <v>0</v>
      </c>
      <c r="E65" s="3">
        <v>329</v>
      </c>
      <c r="F65" s="3">
        <v>18</v>
      </c>
      <c r="G65" s="3"/>
    </row>
    <row r="66" spans="1:7" ht="12.75">
      <c r="A66" s="3">
        <f t="shared" si="3"/>
        <v>47</v>
      </c>
      <c r="B66" s="3" t="s">
        <v>70</v>
      </c>
      <c r="C66" s="3">
        <v>334</v>
      </c>
      <c r="D66" s="3">
        <v>0</v>
      </c>
      <c r="E66" s="3">
        <v>334</v>
      </c>
      <c r="F66" s="3">
        <v>19</v>
      </c>
      <c r="G66" s="3"/>
    </row>
    <row r="67" spans="1:7" ht="12.75">
      <c r="A67" s="3">
        <f t="shared" si="3"/>
        <v>48</v>
      </c>
      <c r="B67" s="3" t="s">
        <v>86</v>
      </c>
      <c r="C67" s="3">
        <v>391</v>
      </c>
      <c r="D67" s="3">
        <v>0</v>
      </c>
      <c r="E67" s="3">
        <v>391</v>
      </c>
      <c r="F67" s="3">
        <v>20</v>
      </c>
      <c r="G67" s="3"/>
    </row>
    <row r="68" spans="1:7" ht="12.75">
      <c r="A68" s="3">
        <f t="shared" si="3"/>
        <v>49</v>
      </c>
      <c r="B68" s="3" t="s">
        <v>78</v>
      </c>
      <c r="C68" s="3">
        <v>420</v>
      </c>
      <c r="D68" s="3">
        <v>394</v>
      </c>
      <c r="E68" s="3">
        <f>MIN(C68:D68)</f>
        <v>394</v>
      </c>
      <c r="F68" s="3">
        <v>21</v>
      </c>
      <c r="G68" s="3"/>
    </row>
    <row r="69" spans="1:7" ht="12.75">
      <c r="A69" s="3">
        <f t="shared" si="3"/>
        <v>50</v>
      </c>
      <c r="B69" s="3" t="s">
        <v>85</v>
      </c>
      <c r="C69" s="3">
        <v>426</v>
      </c>
      <c r="D69" s="3">
        <v>418</v>
      </c>
      <c r="E69" s="3">
        <f>MIN(C69:D69)</f>
        <v>418</v>
      </c>
      <c r="F69" s="3">
        <v>22</v>
      </c>
      <c r="G69" s="3"/>
    </row>
    <row r="70" spans="1:7" ht="12.75">
      <c r="A70" s="3"/>
      <c r="B70" s="3"/>
      <c r="C70" s="3"/>
      <c r="D70" s="3"/>
      <c r="E70" s="3"/>
      <c r="F70" s="3"/>
      <c r="G70" s="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3" max="3" width="15.00390625" style="0" customWidth="1"/>
  </cols>
  <sheetData>
    <row r="2" ht="12.75">
      <c r="B2" t="s">
        <v>123</v>
      </c>
    </row>
    <row r="4" spans="2:3" ht="12.75">
      <c r="B4" s="37" t="s">
        <v>124</v>
      </c>
      <c r="C4" s="37" t="s">
        <v>13</v>
      </c>
    </row>
    <row r="5" spans="2:3" ht="12.75">
      <c r="B5" s="3">
        <v>1</v>
      </c>
      <c r="C5" s="3" t="s">
        <v>125</v>
      </c>
    </row>
    <row r="6" spans="2:3" ht="12.75">
      <c r="B6" s="3">
        <v>2</v>
      </c>
      <c r="C6" s="3" t="s">
        <v>127</v>
      </c>
    </row>
    <row r="7" spans="2:3" ht="12.75">
      <c r="B7" s="3">
        <v>3</v>
      </c>
      <c r="C7" s="3" t="s">
        <v>126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7109375" style="0" customWidth="1"/>
    <col min="2" max="2" width="24.7109375" style="0" customWidth="1"/>
    <col min="4" max="4" width="15.57421875" style="0" customWidth="1"/>
    <col min="5" max="5" width="19.00390625" style="0" customWidth="1"/>
  </cols>
  <sheetData>
    <row r="1" spans="2:3" ht="18">
      <c r="B1" s="14"/>
      <c r="C1" s="15" t="s">
        <v>44</v>
      </c>
    </row>
    <row r="2" spans="2:3" ht="18">
      <c r="B2" s="14"/>
      <c r="C2" s="15"/>
    </row>
    <row r="3" ht="16.5" thickBot="1">
      <c r="C3" s="16"/>
    </row>
    <row r="4" spans="2:5" ht="21" thickBot="1">
      <c r="B4" s="17" t="s">
        <v>45</v>
      </c>
      <c r="C4" s="43"/>
      <c r="D4" s="44"/>
      <c r="E4" s="45"/>
    </row>
    <row r="5" spans="2:5" s="18" customFormat="1" ht="12" thickBot="1">
      <c r="B5" s="19"/>
      <c r="C5" s="20"/>
      <c r="D5" s="20"/>
      <c r="E5" s="20"/>
    </row>
    <row r="6" spans="2:5" ht="21" thickBot="1">
      <c r="B6" s="17" t="s">
        <v>46</v>
      </c>
      <c r="C6" s="43"/>
      <c r="D6" s="44"/>
      <c r="E6" s="45"/>
    </row>
    <row r="7" ht="13.5" thickBot="1">
      <c r="C7" s="21"/>
    </row>
    <row r="8" spans="1:5" ht="23.25" thickBot="1">
      <c r="A8" s="22" t="s">
        <v>47</v>
      </c>
      <c r="B8" s="23" t="s">
        <v>48</v>
      </c>
      <c r="C8" s="24" t="s">
        <v>49</v>
      </c>
      <c r="D8" s="23" t="s">
        <v>50</v>
      </c>
      <c r="E8" s="25" t="s">
        <v>51</v>
      </c>
    </row>
    <row r="9" spans="1:5" ht="57.75" customHeight="1">
      <c r="A9" s="26">
        <v>1</v>
      </c>
      <c r="B9" s="27"/>
      <c r="C9" s="26"/>
      <c r="D9" s="26" t="s">
        <v>33</v>
      </c>
      <c r="E9" s="26"/>
    </row>
    <row r="10" spans="1:5" ht="52.5" customHeight="1">
      <c r="A10" s="3">
        <v>2</v>
      </c>
      <c r="B10" s="28"/>
      <c r="C10" s="3"/>
      <c r="D10" s="3" t="s">
        <v>52</v>
      </c>
      <c r="E10" s="3"/>
    </row>
    <row r="11" spans="1:5" ht="62.25" customHeight="1">
      <c r="A11" s="3">
        <v>3</v>
      </c>
      <c r="B11" s="28"/>
      <c r="C11" s="3"/>
      <c r="D11" s="3" t="s">
        <v>53</v>
      </c>
      <c r="E11" s="3" t="s">
        <v>54</v>
      </c>
    </row>
    <row r="12" spans="1:5" ht="57" customHeight="1">
      <c r="A12" s="3">
        <v>4</v>
      </c>
      <c r="B12" s="28"/>
      <c r="C12" s="3"/>
      <c r="D12" s="3" t="s">
        <v>53</v>
      </c>
      <c r="E12" s="3" t="s">
        <v>54</v>
      </c>
    </row>
    <row r="13" spans="1:5" ht="57.75" customHeight="1">
      <c r="A13" s="3">
        <v>5</v>
      </c>
      <c r="B13" s="28"/>
      <c r="C13" s="3"/>
      <c r="D13" s="3" t="s">
        <v>53</v>
      </c>
      <c r="E13" s="3" t="s">
        <v>55</v>
      </c>
    </row>
    <row r="14" spans="1:5" ht="62.25" customHeight="1">
      <c r="A14" s="3">
        <v>6</v>
      </c>
      <c r="B14" s="28"/>
      <c r="C14" s="3"/>
      <c r="D14" s="3" t="s">
        <v>53</v>
      </c>
      <c r="E14" s="3" t="s">
        <v>55</v>
      </c>
    </row>
    <row r="15" spans="1:5" ht="47.25" customHeight="1">
      <c r="A15" s="3">
        <v>7</v>
      </c>
      <c r="B15" s="28"/>
      <c r="C15" s="3"/>
      <c r="D15" s="3" t="s">
        <v>53</v>
      </c>
      <c r="E15" s="3" t="s">
        <v>20</v>
      </c>
    </row>
    <row r="16" spans="1:5" ht="39" customHeight="1">
      <c r="A16" s="3"/>
      <c r="B16" s="28"/>
      <c r="C16" s="3"/>
      <c r="D16" s="3" t="s">
        <v>53</v>
      </c>
      <c r="E16" s="3" t="s">
        <v>20</v>
      </c>
    </row>
  </sheetData>
  <sheetProtection/>
  <mergeCells count="2">
    <mergeCell ref="C4:E4"/>
    <mergeCell ref="C6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60" zoomScalePageLayoutView="0" workbookViewId="0" topLeftCell="A1">
      <selection activeCell="B11" sqref="B11"/>
    </sheetView>
  </sheetViews>
  <sheetFormatPr defaultColWidth="9.140625" defaultRowHeight="12.75"/>
  <cols>
    <col min="1" max="1" width="9.140625" style="5" customWidth="1"/>
    <col min="2" max="2" width="33.140625" style="5" customWidth="1"/>
    <col min="3" max="3" width="20.00390625" style="5" customWidth="1"/>
    <col min="4" max="4" width="24.28125" style="5" customWidth="1"/>
    <col min="5" max="16384" width="9.140625" style="5" customWidth="1"/>
  </cols>
  <sheetData>
    <row r="1" spans="2:5" ht="15.75">
      <c r="B1" s="6" t="s">
        <v>62</v>
      </c>
      <c r="C1" s="6"/>
      <c r="D1" s="6"/>
      <c r="E1" s="6"/>
    </row>
    <row r="2" spans="2:3" ht="15.75">
      <c r="B2" s="7"/>
      <c r="C2" s="7"/>
    </row>
    <row r="3" spans="1:4" ht="15.75">
      <c r="A3" s="29" t="s">
        <v>38</v>
      </c>
      <c r="B3" s="32" t="s">
        <v>40</v>
      </c>
      <c r="C3" s="29" t="s">
        <v>41</v>
      </c>
      <c r="D3" s="30" t="s">
        <v>59</v>
      </c>
    </row>
    <row r="4" spans="1:4" ht="15">
      <c r="A4" s="11">
        <v>1</v>
      </c>
      <c r="B4" s="11"/>
      <c r="C4" s="11"/>
      <c r="D4" s="31"/>
    </row>
    <row r="5" spans="1:4" ht="15">
      <c r="A5" s="11">
        <f>A4+1</f>
        <v>2</v>
      </c>
      <c r="B5" s="11"/>
      <c r="C5" s="11"/>
      <c r="D5" s="31"/>
    </row>
    <row r="6" spans="1:4" ht="15">
      <c r="A6" s="11">
        <f>A5+1</f>
        <v>3</v>
      </c>
      <c r="B6" s="11"/>
      <c r="C6" s="11"/>
      <c r="D6" s="31"/>
    </row>
    <row r="7" spans="1:4" ht="15">
      <c r="A7" s="11">
        <v>4</v>
      </c>
      <c r="B7" s="11"/>
      <c r="C7" s="11"/>
      <c r="D7" s="31"/>
    </row>
    <row r="8" spans="1:4" ht="15">
      <c r="A8" s="11"/>
      <c r="B8" s="11"/>
      <c r="C8" s="11"/>
      <c r="D8" s="31"/>
    </row>
    <row r="9" spans="1:4" ht="15">
      <c r="A9" s="11">
        <v>1</v>
      </c>
      <c r="B9" s="11"/>
      <c r="C9" s="11"/>
      <c r="D9" s="31"/>
    </row>
    <row r="10" spans="1:4" ht="15">
      <c r="A10" s="11">
        <f>A9+1</f>
        <v>2</v>
      </c>
      <c r="B10" s="11"/>
      <c r="C10" s="11"/>
      <c r="D10" s="31"/>
    </row>
    <row r="11" spans="1:4" ht="15">
      <c r="A11" s="11">
        <f>A10+1</f>
        <v>3</v>
      </c>
      <c r="B11" s="11"/>
      <c r="C11" s="11"/>
      <c r="D11" s="31"/>
    </row>
    <row r="12" spans="1:4" ht="15">
      <c r="A12" s="11">
        <v>4</v>
      </c>
      <c r="B12" s="11"/>
      <c r="C12" s="11"/>
      <c r="D12" s="31"/>
    </row>
    <row r="13" spans="1:4" ht="15">
      <c r="A13" s="11"/>
      <c r="B13" s="11"/>
      <c r="C13" s="11"/>
      <c r="D13" s="31"/>
    </row>
    <row r="14" spans="1:4" ht="15">
      <c r="A14" s="11">
        <v>1</v>
      </c>
      <c r="B14" s="11"/>
      <c r="C14" s="11"/>
      <c r="D14" s="31"/>
    </row>
    <row r="15" spans="1:4" ht="15">
      <c r="A15" s="11">
        <f>A14+1</f>
        <v>2</v>
      </c>
      <c r="B15" s="11"/>
      <c r="C15" s="11"/>
      <c r="D15" s="31"/>
    </row>
    <row r="16" spans="1:4" ht="15">
      <c r="A16" s="11">
        <f>A15+1</f>
        <v>3</v>
      </c>
      <c r="B16" s="11"/>
      <c r="C16" s="11"/>
      <c r="D16" s="31"/>
    </row>
    <row r="17" spans="1:4" ht="15">
      <c r="A17" s="11">
        <v>4</v>
      </c>
      <c r="B17" s="11"/>
      <c r="C17" s="11"/>
      <c r="D17" s="31"/>
    </row>
    <row r="18" spans="1:4" ht="15">
      <c r="A18" s="11"/>
      <c r="B18" s="11"/>
      <c r="C18" s="11"/>
      <c r="D18" s="31"/>
    </row>
    <row r="19" spans="1:4" ht="15">
      <c r="A19" s="11">
        <v>1</v>
      </c>
      <c r="B19" s="11"/>
      <c r="C19" s="11"/>
      <c r="D19" s="31"/>
    </row>
    <row r="20" spans="1:4" ht="15">
      <c r="A20" s="11">
        <f>A19+1</f>
        <v>2</v>
      </c>
      <c r="B20" s="11"/>
      <c r="C20" s="11"/>
      <c r="D20" s="31"/>
    </row>
    <row r="21" spans="1:4" ht="15">
      <c r="A21" s="11">
        <f>A20+1</f>
        <v>3</v>
      </c>
      <c r="B21" s="11"/>
      <c r="C21" s="11"/>
      <c r="D21" s="31"/>
    </row>
    <row r="22" spans="1:4" ht="15">
      <c r="A22" s="11">
        <v>4</v>
      </c>
      <c r="B22" s="11"/>
      <c r="C22" s="11"/>
      <c r="D22" s="31"/>
    </row>
    <row r="23" spans="1:4" ht="15">
      <c r="A23" s="11"/>
      <c r="B23" s="11"/>
      <c r="C23" s="11"/>
      <c r="D23" s="31"/>
    </row>
    <row r="24" spans="1:4" ht="15">
      <c r="A24" s="11">
        <v>1</v>
      </c>
      <c r="B24" s="11"/>
      <c r="C24" s="11"/>
      <c r="D24" s="31"/>
    </row>
    <row r="25" spans="1:4" ht="15">
      <c r="A25" s="11">
        <f>A24+1</f>
        <v>2</v>
      </c>
      <c r="B25" s="11"/>
      <c r="C25" s="11"/>
      <c r="D25" s="31"/>
    </row>
    <row r="26" spans="1:4" ht="15">
      <c r="A26" s="11">
        <f>A25+1</f>
        <v>3</v>
      </c>
      <c r="B26" s="11"/>
      <c r="C26" s="11"/>
      <c r="D26" s="31"/>
    </row>
    <row r="27" spans="1:4" ht="15">
      <c r="A27" s="11">
        <v>4</v>
      </c>
      <c r="B27" s="11"/>
      <c r="C27" s="11"/>
      <c r="D27" s="31"/>
    </row>
    <row r="28" spans="1:4" ht="15">
      <c r="A28" s="11"/>
      <c r="B28" s="11"/>
      <c r="C28" s="11"/>
      <c r="D28" s="31"/>
    </row>
    <row r="29" spans="1:4" ht="15">
      <c r="A29" s="11">
        <v>1</v>
      </c>
      <c r="B29" s="11"/>
      <c r="C29" s="11"/>
      <c r="D29" s="31"/>
    </row>
    <row r="30" spans="1:4" ht="15">
      <c r="A30" s="11">
        <f>A29+1</f>
        <v>2</v>
      </c>
      <c r="B30" s="11"/>
      <c r="C30" s="11"/>
      <c r="D30" s="31"/>
    </row>
    <row r="31" spans="1:4" ht="15">
      <c r="A31" s="11">
        <f>A30+1</f>
        <v>3</v>
      </c>
      <c r="B31" s="11"/>
      <c r="C31" s="11"/>
      <c r="D31" s="31"/>
    </row>
    <row r="32" spans="1:4" ht="15">
      <c r="A32" s="11">
        <v>4</v>
      </c>
      <c r="B32" s="11"/>
      <c r="C32" s="11"/>
      <c r="D32" s="11"/>
    </row>
    <row r="33" spans="1:4" ht="15">
      <c r="A33" s="11"/>
      <c r="B33" s="11"/>
      <c r="C33" s="11"/>
      <c r="D33" s="11"/>
    </row>
    <row r="34" spans="1:4" ht="15">
      <c r="A34" s="11">
        <v>1</v>
      </c>
      <c r="B34" s="11"/>
      <c r="C34" s="11"/>
      <c r="D34" s="11"/>
    </row>
    <row r="35" spans="1:4" ht="15">
      <c r="A35" s="11">
        <f>A34+1</f>
        <v>2</v>
      </c>
      <c r="B35" s="11"/>
      <c r="C35" s="11"/>
      <c r="D35" s="11"/>
    </row>
    <row r="36" spans="1:4" ht="15">
      <c r="A36" s="11">
        <f>A35+1</f>
        <v>3</v>
      </c>
      <c r="B36" s="11"/>
      <c r="C36" s="11"/>
      <c r="D36" s="11"/>
    </row>
    <row r="37" spans="1:4" ht="15">
      <c r="A37" s="11">
        <v>4</v>
      </c>
      <c r="B37" s="11"/>
      <c r="C37" s="11"/>
      <c r="D37" s="11"/>
    </row>
    <row r="38" spans="1:4" ht="15">
      <c r="A38" s="11"/>
      <c r="B38" s="11"/>
      <c r="C38" s="11"/>
      <c r="D38" s="11"/>
    </row>
    <row r="39" spans="1:4" ht="15">
      <c r="A39" s="11">
        <v>1</v>
      </c>
      <c r="B39" s="11"/>
      <c r="C39" s="11"/>
      <c r="D39" s="11"/>
    </row>
    <row r="40" spans="1:4" ht="15">
      <c r="A40" s="11">
        <f>A39+1</f>
        <v>2</v>
      </c>
      <c r="B40" s="11"/>
      <c r="C40" s="11"/>
      <c r="D40" s="11"/>
    </row>
    <row r="41" spans="1:4" ht="15">
      <c r="A41" s="11">
        <f>A40+1</f>
        <v>3</v>
      </c>
      <c r="B41" s="11"/>
      <c r="C41" s="11"/>
      <c r="D41" s="11"/>
    </row>
    <row r="42" spans="1:4" ht="15">
      <c r="A42" s="11">
        <v>4</v>
      </c>
      <c r="B42" s="11"/>
      <c r="C42" s="11"/>
      <c r="D42" s="11"/>
    </row>
    <row r="43" spans="1:4" ht="15">
      <c r="A43" s="11"/>
      <c r="B43" s="11"/>
      <c r="C43" s="11"/>
      <c r="D43" s="11"/>
    </row>
    <row r="44" spans="1:4" ht="15">
      <c r="A44" s="11">
        <v>1</v>
      </c>
      <c r="B44" s="11"/>
      <c r="C44" s="11"/>
      <c r="D44" s="11"/>
    </row>
    <row r="45" spans="1:4" ht="15">
      <c r="A45" s="11">
        <f>A44+1</f>
        <v>2</v>
      </c>
      <c r="B45" s="11"/>
      <c r="C45" s="11"/>
      <c r="D45" s="11"/>
    </row>
    <row r="46" spans="1:4" ht="15">
      <c r="A46" s="11">
        <f>A45+1</f>
        <v>3</v>
      </c>
      <c r="B46" s="11"/>
      <c r="C46" s="11"/>
      <c r="D46" s="11"/>
    </row>
    <row r="47" spans="1:4" ht="15">
      <c r="A47" s="11">
        <v>4</v>
      </c>
      <c r="B47" s="11"/>
      <c r="C47" s="11"/>
      <c r="D47" s="11"/>
    </row>
    <row r="48" spans="1:4" ht="15">
      <c r="A48" s="11"/>
      <c r="B48" s="11"/>
      <c r="C48" s="11"/>
      <c r="D48" s="11"/>
    </row>
    <row r="49" spans="1:4" ht="15">
      <c r="A49" s="11">
        <v>1</v>
      </c>
      <c r="B49" s="11"/>
      <c r="C49" s="11"/>
      <c r="D49" s="11"/>
    </row>
    <row r="50" spans="1:4" ht="15">
      <c r="A50" s="11">
        <f>A49+1</f>
        <v>2</v>
      </c>
      <c r="B50" s="11"/>
      <c r="C50" s="11"/>
      <c r="D50" s="11"/>
    </row>
    <row r="51" spans="1:4" ht="15">
      <c r="A51" s="11">
        <f>A50+1</f>
        <v>3</v>
      </c>
      <c r="B51" s="11"/>
      <c r="C51" s="11"/>
      <c r="D51" s="11"/>
    </row>
    <row r="52" spans="1:4" ht="15">
      <c r="A52" s="11">
        <v>4</v>
      </c>
      <c r="B52" s="11"/>
      <c r="C52" s="11"/>
      <c r="D52" s="1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6.421875" style="0" customWidth="1"/>
    <col min="2" max="2" width="19.8515625" style="0" customWidth="1"/>
    <col min="3" max="3" width="28.421875" style="0" customWidth="1"/>
    <col min="4" max="4" width="19.8515625" style="0" customWidth="1"/>
  </cols>
  <sheetData>
    <row r="2" ht="20.25">
      <c r="B2" s="1" t="s">
        <v>63</v>
      </c>
    </row>
    <row r="4" spans="1:4" ht="12.75">
      <c r="A4" s="3" t="s">
        <v>13</v>
      </c>
      <c r="B4" s="3" t="s">
        <v>4</v>
      </c>
      <c r="C4" s="3" t="s">
        <v>34</v>
      </c>
      <c r="D4" s="3" t="s">
        <v>60</v>
      </c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3" spans="1:3" ht="13.5" thickBot="1">
      <c r="A53" t="s">
        <v>33</v>
      </c>
      <c r="C53" s="2"/>
    </row>
    <row r="57" ht="12.75">
      <c r="A57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9.140625" style="5" customWidth="1"/>
    <col min="2" max="2" width="20.421875" style="5" customWidth="1"/>
    <col min="3" max="3" width="33.140625" style="5" customWidth="1"/>
    <col min="4" max="4" width="20.00390625" style="5" customWidth="1"/>
    <col min="5" max="5" width="16.421875" style="5" customWidth="1"/>
    <col min="6" max="16384" width="9.140625" style="5" customWidth="1"/>
  </cols>
  <sheetData>
    <row r="1" spans="2:6" ht="15.75">
      <c r="B1" s="6"/>
      <c r="C1" s="6" t="s">
        <v>37</v>
      </c>
      <c r="D1" s="6"/>
      <c r="E1" s="6"/>
      <c r="F1" s="6"/>
    </row>
    <row r="2" spans="3:4" ht="16.5" thickBot="1">
      <c r="C2" s="7"/>
      <c r="D2" s="7"/>
    </row>
    <row r="3" spans="1:5" ht="15.75">
      <c r="A3" s="8" t="s">
        <v>38</v>
      </c>
      <c r="B3" s="9" t="s">
        <v>39</v>
      </c>
      <c r="C3" s="10" t="s">
        <v>40</v>
      </c>
      <c r="D3" s="10" t="s">
        <v>41</v>
      </c>
      <c r="E3" s="9" t="s">
        <v>42</v>
      </c>
    </row>
    <row r="4" spans="1:5" ht="15">
      <c r="A4" s="11">
        <v>1</v>
      </c>
      <c r="B4" s="12" t="s">
        <v>43</v>
      </c>
      <c r="C4" s="11"/>
      <c r="D4" s="11"/>
      <c r="E4" s="13"/>
    </row>
    <row r="5" spans="1:5" ht="15">
      <c r="A5" s="11">
        <f>A4+1</f>
        <v>2</v>
      </c>
      <c r="B5" s="12" t="s">
        <v>43</v>
      </c>
      <c r="C5" s="11"/>
      <c r="D5" s="11"/>
      <c r="E5" s="13"/>
    </row>
    <row r="6" spans="1:5" ht="15">
      <c r="A6" s="11">
        <f>A5+1</f>
        <v>3</v>
      </c>
      <c r="B6" s="12" t="s">
        <v>43</v>
      </c>
      <c r="C6" s="11"/>
      <c r="D6" s="11"/>
      <c r="E6" s="13"/>
    </row>
    <row r="7" spans="1:5" ht="15">
      <c r="A7" s="11"/>
      <c r="B7" s="12"/>
      <c r="C7" s="11"/>
      <c r="D7" s="11"/>
      <c r="E7" s="13"/>
    </row>
    <row r="8" spans="1:5" ht="15">
      <c r="A8" s="11">
        <v>1</v>
      </c>
      <c r="B8" s="12" t="s">
        <v>43</v>
      </c>
      <c r="C8" s="11"/>
      <c r="D8" s="11"/>
      <c r="E8" s="13"/>
    </row>
    <row r="9" spans="1:5" ht="15">
      <c r="A9" s="11">
        <f>A8+1</f>
        <v>2</v>
      </c>
      <c r="B9" s="12" t="s">
        <v>43</v>
      </c>
      <c r="C9" s="11"/>
      <c r="D9" s="11"/>
      <c r="E9" s="13"/>
    </row>
    <row r="10" spans="1:5" ht="15">
      <c r="A10" s="11">
        <f>A9+1</f>
        <v>3</v>
      </c>
      <c r="B10" s="12" t="s">
        <v>43</v>
      </c>
      <c r="C10" s="11"/>
      <c r="D10" s="11"/>
      <c r="E10" s="13"/>
    </row>
    <row r="11" spans="1:5" ht="15">
      <c r="A11" s="11"/>
      <c r="B11" s="12"/>
      <c r="C11" s="11"/>
      <c r="D11" s="11"/>
      <c r="E11" s="13"/>
    </row>
    <row r="12" spans="1:5" ht="15">
      <c r="A12" s="11">
        <v>1</v>
      </c>
      <c r="B12" s="12" t="s">
        <v>43</v>
      </c>
      <c r="C12" s="11"/>
      <c r="D12" s="11"/>
      <c r="E12" s="13"/>
    </row>
    <row r="13" spans="1:5" ht="15">
      <c r="A13" s="11">
        <f>A12+1</f>
        <v>2</v>
      </c>
      <c r="B13" s="12" t="s">
        <v>43</v>
      </c>
      <c r="C13" s="11"/>
      <c r="D13" s="11"/>
      <c r="E13" s="13"/>
    </row>
    <row r="14" spans="1:5" ht="15">
      <c r="A14" s="11">
        <f>A13+1</f>
        <v>3</v>
      </c>
      <c r="B14" s="12" t="s">
        <v>43</v>
      </c>
      <c r="C14" s="11"/>
      <c r="D14" s="11"/>
      <c r="E14" s="13"/>
    </row>
    <row r="15" spans="1:5" ht="15">
      <c r="A15" s="11"/>
      <c r="B15" s="12"/>
      <c r="C15" s="11"/>
      <c r="D15" s="11"/>
      <c r="E15" s="13"/>
    </row>
    <row r="16" spans="1:5" ht="15">
      <c r="A16" s="11">
        <v>1</v>
      </c>
      <c r="B16" s="12" t="s">
        <v>43</v>
      </c>
      <c r="C16" s="11"/>
      <c r="D16" s="11"/>
      <c r="E16" s="13"/>
    </row>
    <row r="17" spans="1:5" ht="15">
      <c r="A17" s="11">
        <f>A16+1</f>
        <v>2</v>
      </c>
      <c r="B17" s="12" t="s">
        <v>43</v>
      </c>
      <c r="C17" s="11"/>
      <c r="D17" s="11"/>
      <c r="E17" s="13"/>
    </row>
    <row r="18" spans="1:5" ht="15">
      <c r="A18" s="11">
        <f>A17+1</f>
        <v>3</v>
      </c>
      <c r="B18" s="12" t="s">
        <v>43</v>
      </c>
      <c r="C18" s="11"/>
      <c r="D18" s="11"/>
      <c r="E18" s="13"/>
    </row>
    <row r="19" spans="1:5" ht="15">
      <c r="A19" s="11"/>
      <c r="B19" s="12"/>
      <c r="C19" s="11"/>
      <c r="D19" s="11"/>
      <c r="E19" s="13"/>
    </row>
    <row r="20" spans="1:5" ht="15">
      <c r="A20" s="11">
        <v>1</v>
      </c>
      <c r="B20" s="12" t="s">
        <v>43</v>
      </c>
      <c r="C20" s="11"/>
      <c r="D20" s="11"/>
      <c r="E20" s="13"/>
    </row>
    <row r="21" spans="1:5" ht="15">
      <c r="A21" s="11">
        <f>A20+1</f>
        <v>2</v>
      </c>
      <c r="B21" s="12" t="s">
        <v>43</v>
      </c>
      <c r="C21" s="11"/>
      <c r="D21" s="11"/>
      <c r="E21" s="13"/>
    </row>
    <row r="22" spans="1:5" ht="15">
      <c r="A22" s="11">
        <f>A21+1</f>
        <v>3</v>
      </c>
      <c r="B22" s="12" t="s">
        <v>43</v>
      </c>
      <c r="C22" s="11"/>
      <c r="D22" s="11"/>
      <c r="E22" s="13"/>
    </row>
    <row r="23" spans="1:5" ht="15">
      <c r="A23" s="11"/>
      <c r="B23" s="12"/>
      <c r="C23" s="11"/>
      <c r="D23" s="11"/>
      <c r="E23" s="13"/>
    </row>
    <row r="24" spans="1:5" ht="15">
      <c r="A24" s="11">
        <v>1</v>
      </c>
      <c r="B24" s="12" t="s">
        <v>43</v>
      </c>
      <c r="C24" s="11"/>
      <c r="D24" s="11"/>
      <c r="E24" s="13"/>
    </row>
    <row r="25" spans="1:5" ht="15">
      <c r="A25" s="11">
        <f>A24+1</f>
        <v>2</v>
      </c>
      <c r="B25" s="12" t="s">
        <v>43</v>
      </c>
      <c r="C25" s="11"/>
      <c r="D25" s="11"/>
      <c r="E25" s="13"/>
    </row>
    <row r="26" spans="1:5" ht="15">
      <c r="A26" s="11">
        <f>A25+1</f>
        <v>3</v>
      </c>
      <c r="B26" s="12" t="s">
        <v>43</v>
      </c>
      <c r="C26" s="11"/>
      <c r="D26" s="11"/>
      <c r="E26" s="13"/>
    </row>
    <row r="27" spans="1:5" ht="15">
      <c r="A27" s="11"/>
      <c r="B27" s="12"/>
      <c r="C27" s="11"/>
      <c r="D27" s="11"/>
      <c r="E27" s="13"/>
    </row>
    <row r="28" spans="1:5" ht="15">
      <c r="A28" s="11">
        <v>1</v>
      </c>
      <c r="B28" s="12" t="s">
        <v>43</v>
      </c>
      <c r="C28" s="11"/>
      <c r="D28" s="11"/>
      <c r="E28" s="13"/>
    </row>
    <row r="29" spans="1:5" ht="15">
      <c r="A29" s="11">
        <f>A28+1</f>
        <v>2</v>
      </c>
      <c r="B29" s="12" t="s">
        <v>43</v>
      </c>
      <c r="C29" s="11"/>
      <c r="D29" s="11"/>
      <c r="E29" s="13"/>
    </row>
    <row r="30" spans="1:5" ht="15">
      <c r="A30" s="11">
        <f>A29+1</f>
        <v>3</v>
      </c>
      <c r="B30" s="12" t="s">
        <v>43</v>
      </c>
      <c r="C30" s="11"/>
      <c r="D30" s="11"/>
      <c r="E30" s="1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14">
      <selection activeCell="E29" sqref="E29"/>
    </sheetView>
  </sheetViews>
  <sheetFormatPr defaultColWidth="9.140625" defaultRowHeight="12.75"/>
  <cols>
    <col min="1" max="1" width="26.421875" style="0" customWidth="1"/>
    <col min="2" max="2" width="19.8515625" style="0" customWidth="1"/>
    <col min="3" max="3" width="28.421875" style="0" customWidth="1"/>
  </cols>
  <sheetData>
    <row r="2" ht="20.25">
      <c r="B2" s="1" t="s">
        <v>35</v>
      </c>
    </row>
    <row r="4" spans="1:3" ht="12.75">
      <c r="A4" s="3" t="s">
        <v>27</v>
      </c>
      <c r="B4" s="3" t="s">
        <v>4</v>
      </c>
      <c r="C4" s="3" t="s">
        <v>31</v>
      </c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2.75">
      <c r="A39" s="3"/>
      <c r="B39" s="3"/>
      <c r="C39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3" spans="1:3" ht="13.5" thickBot="1">
      <c r="A53" t="s">
        <v>33</v>
      </c>
      <c r="C53" s="2"/>
    </row>
    <row r="57" ht="12.75">
      <c r="A5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6.421875" style="0" customWidth="1"/>
    <col min="2" max="2" width="19.8515625" style="0" customWidth="1"/>
    <col min="3" max="3" width="28.421875" style="0" customWidth="1"/>
  </cols>
  <sheetData>
    <row r="2" ht="20.25">
      <c r="B2" s="1" t="s">
        <v>32</v>
      </c>
    </row>
    <row r="4" spans="1:3" ht="12.75">
      <c r="A4" s="3" t="s">
        <v>27</v>
      </c>
      <c r="B4" s="3" t="s">
        <v>34</v>
      </c>
      <c r="C4" s="3" t="s">
        <v>31</v>
      </c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2.75">
      <c r="A39" s="3"/>
      <c r="B39" s="3"/>
      <c r="C39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3" spans="1:3" ht="13.5" thickBot="1">
      <c r="A53" t="s">
        <v>33</v>
      </c>
      <c r="C53" s="2"/>
    </row>
    <row r="57" ht="12.75">
      <c r="A5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140625" style="0" customWidth="1"/>
    <col min="2" max="5" width="10.7109375" style="0" customWidth="1"/>
    <col min="6" max="6" width="20.7109375" style="0" customWidth="1"/>
    <col min="7" max="7" width="28.421875" style="0" customWidth="1"/>
  </cols>
  <sheetData>
    <row r="2" ht="20.25">
      <c r="A2" s="1" t="s">
        <v>36</v>
      </c>
    </row>
    <row r="3" ht="12.75">
      <c r="B3" t="s">
        <v>30</v>
      </c>
    </row>
    <row r="4" spans="1:7" ht="12.75">
      <c r="A4" s="3" t="s">
        <v>29</v>
      </c>
      <c r="B4" s="3" t="s">
        <v>29</v>
      </c>
      <c r="C4" s="3" t="s">
        <v>29</v>
      </c>
      <c r="D4" s="3" t="s">
        <v>29</v>
      </c>
      <c r="E4" s="3" t="s">
        <v>29</v>
      </c>
      <c r="F4" s="3" t="s">
        <v>27</v>
      </c>
      <c r="G4" s="3" t="s">
        <v>31</v>
      </c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64" spans="1:6" ht="13.5" thickBot="1">
      <c r="A64" t="s">
        <v>28</v>
      </c>
      <c r="F64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4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15" sqref="AA15"/>
    </sheetView>
  </sheetViews>
  <sheetFormatPr defaultColWidth="9.140625" defaultRowHeight="12.75"/>
  <cols>
    <col min="2" max="2" width="32.8515625" style="0" bestFit="1" customWidth="1"/>
    <col min="3" max="3" width="11.57421875" style="0" bestFit="1" customWidth="1"/>
    <col min="4" max="4" width="4.8515625" style="0" customWidth="1"/>
    <col min="5" max="20" width="5.7109375" style="0" customWidth="1"/>
    <col min="21" max="22" width="2.2812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9</v>
      </c>
    </row>
    <row r="2" spans="1:26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</row>
    <row r="3" spans="1:26" ht="12.75">
      <c r="A3" s="3">
        <v>1</v>
      </c>
      <c r="B3" s="3" t="s">
        <v>88</v>
      </c>
      <c r="C3" s="3">
        <v>15</v>
      </c>
      <c r="D3" s="3"/>
      <c r="E3" s="3">
        <v>0</v>
      </c>
      <c r="F3" s="3">
        <v>0</v>
      </c>
      <c r="G3" s="3">
        <v>2</v>
      </c>
      <c r="H3" s="3">
        <v>2</v>
      </c>
      <c r="I3" s="3">
        <v>0</v>
      </c>
      <c r="J3" s="3">
        <v>2</v>
      </c>
      <c r="K3" s="3">
        <v>0</v>
      </c>
      <c r="L3" s="3">
        <v>2</v>
      </c>
      <c r="M3" s="3">
        <v>2</v>
      </c>
      <c r="N3" s="3">
        <v>0</v>
      </c>
      <c r="O3" s="3">
        <v>2</v>
      </c>
      <c r="P3" s="3">
        <v>2</v>
      </c>
      <c r="Q3" s="3">
        <v>2</v>
      </c>
      <c r="R3" s="3">
        <v>2</v>
      </c>
      <c r="S3" s="3">
        <v>20</v>
      </c>
      <c r="T3" s="3">
        <v>0</v>
      </c>
      <c r="U3" s="3"/>
      <c r="V3" s="3"/>
      <c r="W3" s="3">
        <f>SUM(E3:V3)</f>
        <v>38</v>
      </c>
      <c r="X3" s="3">
        <v>190</v>
      </c>
      <c r="Y3" s="3">
        <f>X3-D3</f>
        <v>190</v>
      </c>
      <c r="Z3" s="3">
        <f>W3+Y3</f>
        <v>228</v>
      </c>
    </row>
    <row r="4" spans="1:26" ht="12.75">
      <c r="A4" s="3">
        <v>2</v>
      </c>
      <c r="B4" s="3" t="s">
        <v>89</v>
      </c>
      <c r="C4" s="3">
        <v>14</v>
      </c>
      <c r="D4" s="3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2</v>
      </c>
      <c r="N4" s="3">
        <v>2</v>
      </c>
      <c r="O4" s="3">
        <v>2</v>
      </c>
      <c r="P4" s="3">
        <v>0</v>
      </c>
      <c r="Q4" s="3">
        <v>0</v>
      </c>
      <c r="R4" s="3">
        <v>0</v>
      </c>
      <c r="S4" s="3">
        <v>2</v>
      </c>
      <c r="T4" s="3">
        <v>0</v>
      </c>
      <c r="U4" s="3"/>
      <c r="V4" s="3"/>
      <c r="W4" s="3">
        <f aca="true" t="shared" si="0" ref="W4:W10">SUM(E4:V4)</f>
        <v>8</v>
      </c>
      <c r="X4" s="3">
        <v>150</v>
      </c>
      <c r="Y4" s="3">
        <f aca="true" t="shared" si="1" ref="Y4:Y10">X4-D4</f>
        <v>150</v>
      </c>
      <c r="Z4" s="3">
        <f aca="true" t="shared" si="2" ref="Z4:Z10">W4+Y4</f>
        <v>158</v>
      </c>
    </row>
    <row r="5" spans="1:26" ht="12.75">
      <c r="A5" s="3">
        <v>3</v>
      </c>
      <c r="B5" s="3" t="s">
        <v>90</v>
      </c>
      <c r="C5" s="3">
        <v>13</v>
      </c>
      <c r="D5" s="3"/>
      <c r="E5" s="3">
        <v>0</v>
      </c>
      <c r="F5" s="3">
        <v>0</v>
      </c>
      <c r="G5" s="3">
        <v>0</v>
      </c>
      <c r="H5" s="3">
        <v>0</v>
      </c>
      <c r="I5" s="3">
        <v>2</v>
      </c>
      <c r="J5" s="3">
        <v>0</v>
      </c>
      <c r="K5" s="3">
        <v>2</v>
      </c>
      <c r="L5" s="3">
        <v>2</v>
      </c>
      <c r="M5" s="3">
        <v>2</v>
      </c>
      <c r="N5" s="3">
        <v>50</v>
      </c>
      <c r="O5" s="3">
        <v>2</v>
      </c>
      <c r="P5" s="3">
        <v>2</v>
      </c>
      <c r="Q5" s="3">
        <v>2</v>
      </c>
      <c r="R5" s="3">
        <v>2</v>
      </c>
      <c r="S5" s="3">
        <v>2</v>
      </c>
      <c r="T5" s="3">
        <v>0</v>
      </c>
      <c r="U5" s="3"/>
      <c r="V5" s="3"/>
      <c r="W5" s="3">
        <f t="shared" si="0"/>
        <v>68</v>
      </c>
      <c r="X5" s="3">
        <v>163</v>
      </c>
      <c r="Y5" s="3">
        <f t="shared" si="1"/>
        <v>163</v>
      </c>
      <c r="Z5" s="3">
        <f t="shared" si="2"/>
        <v>231</v>
      </c>
    </row>
    <row r="6" spans="1:26" ht="12.75">
      <c r="A6" s="3">
        <v>4</v>
      </c>
      <c r="B6" s="3" t="s">
        <v>91</v>
      </c>
      <c r="C6" s="3">
        <v>11</v>
      </c>
      <c r="D6" s="3"/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2</v>
      </c>
      <c r="O6" s="3">
        <v>2</v>
      </c>
      <c r="P6" s="3">
        <v>2</v>
      </c>
      <c r="Q6" s="3">
        <v>0</v>
      </c>
      <c r="R6" s="3">
        <v>0</v>
      </c>
      <c r="S6" s="3">
        <v>20</v>
      </c>
      <c r="T6" s="3">
        <v>0</v>
      </c>
      <c r="U6" s="3"/>
      <c r="V6" s="3"/>
      <c r="W6" s="3">
        <f t="shared" si="0"/>
        <v>28</v>
      </c>
      <c r="X6" s="3">
        <v>149</v>
      </c>
      <c r="Y6" s="3">
        <f t="shared" si="1"/>
        <v>149</v>
      </c>
      <c r="Z6" s="3">
        <f t="shared" si="2"/>
        <v>177</v>
      </c>
    </row>
    <row r="7" spans="1:26" ht="12.75">
      <c r="A7" s="3">
        <v>5</v>
      </c>
      <c r="B7" s="3" t="s">
        <v>92</v>
      </c>
      <c r="C7" s="3">
        <v>60</v>
      </c>
      <c r="D7" s="3"/>
      <c r="E7" s="3">
        <v>2</v>
      </c>
      <c r="F7" s="3">
        <v>0</v>
      </c>
      <c r="G7" s="3">
        <v>50</v>
      </c>
      <c r="H7" s="3">
        <v>50</v>
      </c>
      <c r="I7" s="3">
        <v>0</v>
      </c>
      <c r="J7" s="3">
        <v>2</v>
      </c>
      <c r="K7" s="3">
        <v>0</v>
      </c>
      <c r="L7" s="3">
        <v>50</v>
      </c>
      <c r="M7" s="3">
        <v>50</v>
      </c>
      <c r="N7" s="3">
        <v>50</v>
      </c>
      <c r="O7" s="3">
        <v>2</v>
      </c>
      <c r="P7" s="3">
        <v>50</v>
      </c>
      <c r="Q7" s="3">
        <v>50</v>
      </c>
      <c r="R7" s="3">
        <v>2</v>
      </c>
      <c r="S7" s="3">
        <v>50</v>
      </c>
      <c r="T7" s="3">
        <v>2</v>
      </c>
      <c r="U7" s="3"/>
      <c r="V7" s="3"/>
      <c r="W7" s="3">
        <f t="shared" si="0"/>
        <v>410</v>
      </c>
      <c r="X7" s="3">
        <v>104</v>
      </c>
      <c r="Y7" s="3">
        <f t="shared" si="1"/>
        <v>104</v>
      </c>
      <c r="Z7" s="3">
        <f t="shared" si="2"/>
        <v>514</v>
      </c>
    </row>
    <row r="8" spans="1:26" ht="12.75">
      <c r="A8" s="3">
        <v>6</v>
      </c>
      <c r="B8" s="3" t="s">
        <v>93</v>
      </c>
      <c r="C8" s="3">
        <v>12</v>
      </c>
      <c r="D8" s="3"/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0</v>
      </c>
      <c r="L8" s="3">
        <v>0</v>
      </c>
      <c r="M8" s="3">
        <v>20</v>
      </c>
      <c r="N8" s="3">
        <v>20</v>
      </c>
      <c r="O8" s="3">
        <v>2</v>
      </c>
      <c r="P8" s="3">
        <v>2</v>
      </c>
      <c r="Q8" s="3">
        <v>2</v>
      </c>
      <c r="R8" s="3">
        <v>2</v>
      </c>
      <c r="S8" s="3">
        <v>20</v>
      </c>
      <c r="T8" s="3">
        <v>2</v>
      </c>
      <c r="U8" s="3"/>
      <c r="V8" s="3"/>
      <c r="W8" s="3">
        <f t="shared" si="0"/>
        <v>72</v>
      </c>
      <c r="X8" s="3">
        <v>175</v>
      </c>
      <c r="Y8" s="3">
        <f t="shared" si="1"/>
        <v>175</v>
      </c>
      <c r="Z8" s="3">
        <f t="shared" si="2"/>
        <v>247</v>
      </c>
    </row>
    <row r="9" spans="1:26" ht="12.75">
      <c r="A9" s="3">
        <v>7</v>
      </c>
      <c r="B9" s="3" t="s">
        <v>94</v>
      </c>
      <c r="C9" s="3">
        <v>51</v>
      </c>
      <c r="D9" s="3"/>
      <c r="E9" s="3">
        <v>2</v>
      </c>
      <c r="F9" s="3">
        <v>0</v>
      </c>
      <c r="G9" s="3">
        <v>50</v>
      </c>
      <c r="H9" s="3">
        <v>50</v>
      </c>
      <c r="I9" s="3">
        <v>2</v>
      </c>
      <c r="J9" s="3">
        <v>2</v>
      </c>
      <c r="K9" s="3">
        <v>50</v>
      </c>
      <c r="L9" s="3">
        <v>50</v>
      </c>
      <c r="M9" s="3">
        <v>50</v>
      </c>
      <c r="N9" s="3">
        <v>50</v>
      </c>
      <c r="O9" s="3">
        <v>50</v>
      </c>
      <c r="P9" s="3">
        <v>20</v>
      </c>
      <c r="Q9" s="3">
        <v>20</v>
      </c>
      <c r="R9" s="3">
        <v>50</v>
      </c>
      <c r="S9" s="3">
        <v>20</v>
      </c>
      <c r="T9" s="3">
        <v>0</v>
      </c>
      <c r="U9" s="3"/>
      <c r="V9" s="3"/>
      <c r="W9" s="3">
        <f t="shared" si="0"/>
        <v>466</v>
      </c>
      <c r="X9" s="3">
        <v>196</v>
      </c>
      <c r="Y9" s="3">
        <f t="shared" si="1"/>
        <v>196</v>
      </c>
      <c r="Z9" s="3">
        <f t="shared" si="2"/>
        <v>662</v>
      </c>
    </row>
    <row r="10" spans="1:26" ht="12.75">
      <c r="A10" s="3">
        <v>8</v>
      </c>
      <c r="B10" s="3" t="s">
        <v>95</v>
      </c>
      <c r="C10" s="3">
        <v>17</v>
      </c>
      <c r="D10" s="3"/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2</v>
      </c>
      <c r="K10" s="3">
        <v>0</v>
      </c>
      <c r="L10" s="3">
        <v>2</v>
      </c>
      <c r="M10" s="3">
        <v>20</v>
      </c>
      <c r="N10" s="3">
        <v>20</v>
      </c>
      <c r="O10" s="3">
        <v>50</v>
      </c>
      <c r="P10" s="3">
        <v>50</v>
      </c>
      <c r="Q10" s="3">
        <v>0</v>
      </c>
      <c r="R10" s="3">
        <v>0</v>
      </c>
      <c r="S10" s="3">
        <v>2</v>
      </c>
      <c r="T10" s="3">
        <v>0</v>
      </c>
      <c r="U10" s="3"/>
      <c r="V10" s="3"/>
      <c r="W10" s="3">
        <f t="shared" si="0"/>
        <v>148</v>
      </c>
      <c r="X10" s="3">
        <v>160</v>
      </c>
      <c r="Y10" s="3">
        <f t="shared" si="1"/>
        <v>160</v>
      </c>
      <c r="Z10" s="3">
        <f t="shared" si="2"/>
        <v>308</v>
      </c>
    </row>
    <row r="12" spans="23:26" ht="12.75">
      <c r="W12">
        <f>SUM(E12:V12)</f>
        <v>0</v>
      </c>
      <c r="Y12">
        <f>X12-D12</f>
        <v>0</v>
      </c>
      <c r="Z12">
        <f>W12+Y12</f>
        <v>0</v>
      </c>
    </row>
    <row r="14" spans="23:26" ht="12.75">
      <c r="W14">
        <f>SUM(E14:V14)</f>
        <v>0</v>
      </c>
      <c r="Y14">
        <f>X14-D14</f>
        <v>0</v>
      </c>
      <c r="Z14">
        <f>W14+Y14</f>
        <v>0</v>
      </c>
    </row>
  </sheetData>
  <sheetProtection/>
  <printOptions/>
  <pageMargins left="0.74" right="0.27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2010-06-06T09:48:44Z</cp:lastPrinted>
  <dcterms:created xsi:type="dcterms:W3CDTF">1996-10-08T23:32:33Z</dcterms:created>
  <dcterms:modified xsi:type="dcterms:W3CDTF">2010-06-07T17:42:54Z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bce7209c-0895-4d9a-869c-8bbbcc1affbe</vt:lpwstr>
  </property>
  <property fmtid="{D5CDD505-2E9C-101B-9397-08002B2CF9AE}" pid="3" name="AutoVersionDisabled">
    <vt:lpwstr>0</vt:lpwstr>
  </property>
  <property fmtid="{D5CDD505-2E9C-101B-9397-08002B2CF9AE}" pid="4" name="ItemType">
    <vt:lpwstr>1</vt:lpwstr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Description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